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autoCompressPictures="0"/>
  <bookViews>
    <workbookView xWindow="16125" yWindow="0" windowWidth="13785" windowHeight="8340" firstSheet="1" activeTab="5"/>
  </bookViews>
  <sheets>
    <sheet name="1 Year Budget" sheetId="10" r:id="rId1"/>
    <sheet name="2 Year Budget" sheetId="9" r:id="rId2"/>
    <sheet name="3 Year Budget" sheetId="7" r:id="rId3"/>
    <sheet name="4 Year Budget" sheetId="6" r:id="rId4"/>
    <sheet name="5 Year Budget" sheetId="12" r:id="rId5"/>
    <sheet name="Rates" sheetId="3" r:id="rId6"/>
  </sheets>
  <definedNames>
    <definedName name="F">#REF!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0" l="1"/>
  <c r="B14" i="10"/>
  <c r="B26" i="10"/>
  <c r="B35" i="10"/>
  <c r="B23" i="10"/>
  <c r="B37" i="10"/>
  <c r="B48" i="10"/>
  <c r="B51" i="10"/>
  <c r="B53" i="10"/>
  <c r="B56" i="10"/>
  <c r="C56" i="10"/>
  <c r="B48" i="9"/>
  <c r="B51" i="9"/>
  <c r="B53" i="9"/>
  <c r="B56" i="9"/>
  <c r="B58" i="9"/>
  <c r="C58" i="9"/>
  <c r="D58" i="9"/>
  <c r="D56" i="9"/>
  <c r="C56" i="9"/>
  <c r="B53" i="7"/>
  <c r="B56" i="7"/>
  <c r="E56" i="7"/>
  <c r="B58" i="7"/>
  <c r="E58" i="7"/>
  <c r="C58" i="7"/>
  <c r="D58" i="7"/>
  <c r="D56" i="7"/>
  <c r="C56" i="7"/>
  <c r="C31" i="6"/>
  <c r="C35" i="6"/>
  <c r="C37" i="6"/>
  <c r="C48" i="6"/>
  <c r="C51" i="6"/>
  <c r="C53" i="6"/>
  <c r="C56" i="6"/>
  <c r="C58" i="6"/>
  <c r="D31" i="6"/>
  <c r="D35" i="6"/>
  <c r="D37" i="6"/>
  <c r="D48" i="6"/>
  <c r="D51" i="6"/>
  <c r="D53" i="6"/>
  <c r="D56" i="6"/>
  <c r="D58" i="6"/>
  <c r="E31" i="6"/>
  <c r="E35" i="6"/>
  <c r="E37" i="6"/>
  <c r="E48" i="6"/>
  <c r="E51" i="6"/>
  <c r="E53" i="6"/>
  <c r="E56" i="6"/>
  <c r="E58" i="6"/>
  <c r="B31" i="6"/>
  <c r="B35" i="6"/>
  <c r="B37" i="6"/>
  <c r="B48" i="6"/>
  <c r="B51" i="6"/>
  <c r="B53" i="6"/>
  <c r="B56" i="6"/>
  <c r="F56" i="6"/>
  <c r="B16" i="12"/>
  <c r="B17" i="12"/>
  <c r="B20" i="12"/>
  <c r="B26" i="12"/>
  <c r="B18" i="12"/>
  <c r="B19" i="12"/>
  <c r="B27" i="12"/>
  <c r="B35" i="12"/>
  <c r="B21" i="12"/>
  <c r="B23" i="12"/>
  <c r="B37" i="12"/>
  <c r="B53" i="12"/>
  <c r="B56" i="12"/>
  <c r="C16" i="12"/>
  <c r="C17" i="12"/>
  <c r="C20" i="12"/>
  <c r="C26" i="12"/>
  <c r="C18" i="12"/>
  <c r="C19" i="12"/>
  <c r="C27" i="12"/>
  <c r="C35" i="12"/>
  <c r="C21" i="12"/>
  <c r="C23" i="12"/>
  <c r="C37" i="12"/>
  <c r="C53" i="12"/>
  <c r="C56" i="12"/>
  <c r="D16" i="12"/>
  <c r="D17" i="12"/>
  <c r="D20" i="12"/>
  <c r="D26" i="12"/>
  <c r="D18" i="12"/>
  <c r="D19" i="12"/>
  <c r="D27" i="12"/>
  <c r="D35" i="12"/>
  <c r="D21" i="12"/>
  <c r="D23" i="12"/>
  <c r="D37" i="12"/>
  <c r="D53" i="12"/>
  <c r="D56" i="12"/>
  <c r="E16" i="12"/>
  <c r="E17" i="12"/>
  <c r="E20" i="12"/>
  <c r="E26" i="12"/>
  <c r="E18" i="12"/>
  <c r="E19" i="12"/>
  <c r="E27" i="12"/>
  <c r="E35" i="12"/>
  <c r="E21" i="12"/>
  <c r="E23" i="12"/>
  <c r="E37" i="12"/>
  <c r="E53" i="12"/>
  <c r="E56" i="12"/>
  <c r="F16" i="12"/>
  <c r="F17" i="12"/>
  <c r="F20" i="12"/>
  <c r="F26" i="12"/>
  <c r="F18" i="12"/>
  <c r="F19" i="12"/>
  <c r="F27" i="12"/>
  <c r="F35" i="12"/>
  <c r="F21" i="12"/>
  <c r="F23" i="12"/>
  <c r="F37" i="12"/>
  <c r="F53" i="12"/>
  <c r="F56" i="12"/>
  <c r="G56" i="12"/>
  <c r="B58" i="12"/>
  <c r="C58" i="12"/>
  <c r="D58" i="12"/>
  <c r="E58" i="12"/>
  <c r="F58" i="12"/>
  <c r="G58" i="12"/>
  <c r="G53" i="12"/>
  <c r="B51" i="12"/>
  <c r="C51" i="12"/>
  <c r="D51" i="12"/>
  <c r="E51" i="12"/>
  <c r="F51" i="12"/>
  <c r="G51" i="12"/>
  <c r="G50" i="12"/>
  <c r="G49" i="12"/>
  <c r="G46" i="12"/>
  <c r="G47" i="12"/>
  <c r="G48" i="12"/>
  <c r="B27" i="10"/>
  <c r="D50" i="9"/>
  <c r="D51" i="9"/>
  <c r="D53" i="9"/>
  <c r="E49" i="7"/>
  <c r="E48" i="7"/>
  <c r="D48" i="7"/>
  <c r="B9" i="7"/>
  <c r="B14" i="7"/>
  <c r="B26" i="7"/>
  <c r="B35" i="7"/>
  <c r="B23" i="7"/>
  <c r="B37" i="7"/>
  <c r="C9" i="7"/>
  <c r="C14" i="7"/>
  <c r="C26" i="7"/>
  <c r="C35" i="7"/>
  <c r="C23" i="7"/>
  <c r="C37" i="7"/>
  <c r="C53" i="7"/>
  <c r="D9" i="7"/>
  <c r="D14" i="7"/>
  <c r="D26" i="7"/>
  <c r="D35" i="7"/>
  <c r="D23" i="7"/>
  <c r="D37" i="7"/>
  <c r="D53" i="7"/>
  <c r="E53" i="7"/>
  <c r="B18" i="6"/>
  <c r="B27" i="6"/>
  <c r="B32" i="6"/>
  <c r="B21" i="6"/>
  <c r="B23" i="6"/>
  <c r="B58" i="6"/>
  <c r="C18" i="6"/>
  <c r="C27" i="6"/>
  <c r="C32" i="6"/>
  <c r="C21" i="6"/>
  <c r="C23" i="6"/>
  <c r="D18" i="6"/>
  <c r="D27" i="6"/>
  <c r="D32" i="6"/>
  <c r="D21" i="6"/>
  <c r="D23" i="6"/>
  <c r="E18" i="6"/>
  <c r="E27" i="6"/>
  <c r="E32" i="6"/>
  <c r="E21" i="6"/>
  <c r="E23" i="6"/>
  <c r="F58" i="6"/>
  <c r="B48" i="12"/>
  <c r="F10" i="12"/>
  <c r="E10" i="12"/>
  <c r="D10" i="12"/>
  <c r="C10" i="12"/>
  <c r="B10" i="12"/>
  <c r="B9" i="12"/>
  <c r="C9" i="12"/>
  <c r="D9" i="12"/>
  <c r="E9" i="12"/>
  <c r="F9" i="12"/>
  <c r="G9" i="12"/>
  <c r="F50" i="6"/>
  <c r="F51" i="6"/>
  <c r="F53" i="6"/>
  <c r="C48" i="12"/>
  <c r="D48" i="12"/>
  <c r="E48" i="12"/>
  <c r="F48" i="12"/>
  <c r="G43" i="12"/>
  <c r="G41" i="12"/>
  <c r="G39" i="12"/>
  <c r="G37" i="12"/>
  <c r="G35" i="12"/>
  <c r="F33" i="12"/>
  <c r="F32" i="12"/>
  <c r="G33" i="12"/>
  <c r="G32" i="12"/>
  <c r="G31" i="12"/>
  <c r="F31" i="12"/>
  <c r="G27" i="12"/>
  <c r="G26" i="12"/>
  <c r="G23" i="12"/>
  <c r="G21" i="12"/>
  <c r="G14" i="12"/>
  <c r="G17" i="12"/>
  <c r="G18" i="12"/>
  <c r="G19" i="12"/>
  <c r="G20" i="12"/>
  <c r="G16" i="12"/>
  <c r="B33" i="10"/>
  <c r="B32" i="10"/>
  <c r="B31" i="10"/>
  <c r="C31" i="10"/>
  <c r="C39" i="10"/>
  <c r="C41" i="10"/>
  <c r="C43" i="10"/>
  <c r="C48" i="10"/>
  <c r="C51" i="10"/>
  <c r="C53" i="10"/>
  <c r="B58" i="10"/>
  <c r="C58" i="10"/>
  <c r="D21" i="9"/>
  <c r="C21" i="9"/>
  <c r="B21" i="9"/>
  <c r="B14" i="9"/>
  <c r="C14" i="9"/>
  <c r="C13" i="9"/>
  <c r="C12" i="9"/>
  <c r="C11" i="9"/>
  <c r="C10" i="9"/>
  <c r="C9" i="9"/>
  <c r="D9" i="9"/>
  <c r="D10" i="9"/>
  <c r="D11" i="9"/>
  <c r="D12" i="9"/>
  <c r="D13" i="9"/>
  <c r="D14" i="9"/>
  <c r="D16" i="9"/>
  <c r="D17" i="9"/>
  <c r="D18" i="9"/>
  <c r="D19" i="9"/>
  <c r="D20" i="9"/>
  <c r="C23" i="9"/>
  <c r="B23" i="9"/>
  <c r="D23" i="9"/>
  <c r="C26" i="9"/>
  <c r="B26" i="9"/>
  <c r="D26" i="9"/>
  <c r="D27" i="9"/>
  <c r="D31" i="9"/>
  <c r="D32" i="9"/>
  <c r="D33" i="9"/>
  <c r="C35" i="9"/>
  <c r="B35" i="9"/>
  <c r="D35" i="9"/>
  <c r="C37" i="9"/>
  <c r="B37" i="9"/>
  <c r="D37" i="9"/>
  <c r="D39" i="9"/>
  <c r="D41" i="9"/>
  <c r="D43" i="9"/>
  <c r="D49" i="9"/>
  <c r="D48" i="9"/>
  <c r="D47" i="9"/>
  <c r="D46" i="9"/>
  <c r="C53" i="9"/>
  <c r="E14" i="7"/>
  <c r="E13" i="7"/>
  <c r="E12" i="7"/>
  <c r="E11" i="7"/>
  <c r="E10" i="7"/>
  <c r="E9" i="7"/>
  <c r="E20" i="7"/>
  <c r="E19" i="7"/>
  <c r="E18" i="7"/>
  <c r="E17" i="7"/>
  <c r="E16" i="7"/>
  <c r="E21" i="7"/>
  <c r="E23" i="7"/>
  <c r="E27" i="7"/>
  <c r="E26" i="7"/>
  <c r="D33" i="7"/>
  <c r="D32" i="7"/>
  <c r="E31" i="7"/>
  <c r="E32" i="7"/>
  <c r="E33" i="7"/>
  <c r="E35" i="7"/>
  <c r="E37" i="7"/>
  <c r="E39" i="7"/>
  <c r="E41" i="7"/>
  <c r="E43" i="7"/>
  <c r="E46" i="7"/>
  <c r="E47" i="7"/>
  <c r="E50" i="7"/>
  <c r="E51" i="7"/>
  <c r="F49" i="6"/>
  <c r="F48" i="6"/>
  <c r="F47" i="6"/>
  <c r="F46" i="6"/>
  <c r="F43" i="6"/>
  <c r="F41" i="6"/>
  <c r="F39" i="6"/>
  <c r="F37" i="6"/>
  <c r="F35" i="6"/>
  <c r="F27" i="6"/>
  <c r="F26" i="6"/>
  <c r="F33" i="6"/>
  <c r="F32" i="6"/>
  <c r="F31" i="6"/>
  <c r="F21" i="6"/>
  <c r="F17" i="6"/>
  <c r="F16" i="6"/>
  <c r="F14" i="6"/>
  <c r="F10" i="6"/>
  <c r="F11" i="6"/>
  <c r="F12" i="6"/>
  <c r="F13" i="6"/>
  <c r="F9" i="6"/>
  <c r="G10" i="12"/>
  <c r="G11" i="12"/>
  <c r="G12" i="12"/>
  <c r="G13" i="12"/>
  <c r="F14" i="12"/>
  <c r="E12" i="12"/>
  <c r="F12" i="12"/>
  <c r="F11" i="12"/>
  <c r="F13" i="12"/>
  <c r="C31" i="12"/>
  <c r="H48" i="12"/>
  <c r="B11" i="12"/>
  <c r="B12" i="12"/>
  <c r="B13" i="12"/>
  <c r="B14" i="12"/>
  <c r="B31" i="12"/>
  <c r="B32" i="12"/>
  <c r="B33" i="12"/>
  <c r="C11" i="12"/>
  <c r="C12" i="12"/>
  <c r="C13" i="12"/>
  <c r="C14" i="12"/>
  <c r="C32" i="12"/>
  <c r="C33" i="12"/>
  <c r="D11" i="12"/>
  <c r="D12" i="12"/>
  <c r="D13" i="12"/>
  <c r="D14" i="12"/>
  <c r="D31" i="12"/>
  <c r="D32" i="12"/>
  <c r="D33" i="12"/>
  <c r="E11" i="12"/>
  <c r="E13" i="12"/>
  <c r="E14" i="12"/>
  <c r="E31" i="12"/>
  <c r="E32" i="12"/>
  <c r="E33" i="12"/>
  <c r="A56" i="12"/>
  <c r="D9" i="6"/>
  <c r="E33" i="6"/>
  <c r="E26" i="6"/>
  <c r="F23" i="6"/>
  <c r="F18" i="6"/>
  <c r="F19" i="6"/>
  <c r="F20" i="6"/>
  <c r="E17" i="6"/>
  <c r="E19" i="6"/>
  <c r="E20" i="6"/>
  <c r="E16" i="6"/>
  <c r="E14" i="6"/>
  <c r="E10" i="6"/>
  <c r="E11" i="6"/>
  <c r="E12" i="6"/>
  <c r="E13" i="6"/>
  <c r="E9" i="6"/>
  <c r="G48" i="6"/>
  <c r="B9" i="6"/>
  <c r="B10" i="6"/>
  <c r="B11" i="6"/>
  <c r="B12" i="6"/>
  <c r="B13" i="6"/>
  <c r="B14" i="6"/>
  <c r="B16" i="6"/>
  <c r="B17" i="6"/>
  <c r="B20" i="6"/>
  <c r="B26" i="6"/>
  <c r="B19" i="6"/>
  <c r="B33" i="6"/>
  <c r="C9" i="6"/>
  <c r="C10" i="6"/>
  <c r="C11" i="6"/>
  <c r="C12" i="6"/>
  <c r="C13" i="6"/>
  <c r="C14" i="6"/>
  <c r="C16" i="6"/>
  <c r="C17" i="6"/>
  <c r="C20" i="6"/>
  <c r="C26" i="6"/>
  <c r="C19" i="6"/>
  <c r="C33" i="6"/>
  <c r="D10" i="6"/>
  <c r="D11" i="6"/>
  <c r="D12" i="6"/>
  <c r="D13" i="6"/>
  <c r="D14" i="6"/>
  <c r="D16" i="6"/>
  <c r="D17" i="6"/>
  <c r="D20" i="6"/>
  <c r="D26" i="6"/>
  <c r="D19" i="6"/>
  <c r="D33" i="6"/>
  <c r="A56" i="6"/>
  <c r="D51" i="7"/>
  <c r="C51" i="7"/>
  <c r="C48" i="9"/>
  <c r="C48" i="7"/>
  <c r="B48" i="7"/>
  <c r="D31" i="7"/>
  <c r="D27" i="7"/>
  <c r="C27" i="7"/>
  <c r="C27" i="9"/>
  <c r="D21" i="7"/>
  <c r="D17" i="7"/>
  <c r="D18" i="7"/>
  <c r="D19" i="7"/>
  <c r="D20" i="7"/>
  <c r="D16" i="7"/>
  <c r="D13" i="7"/>
  <c r="D12" i="7"/>
  <c r="D11" i="7"/>
  <c r="D10" i="7"/>
  <c r="F48" i="7"/>
  <c r="A56" i="7"/>
  <c r="B51" i="7"/>
  <c r="B10" i="7"/>
  <c r="B11" i="7"/>
  <c r="B12" i="7"/>
  <c r="B13" i="7"/>
  <c r="B16" i="7"/>
  <c r="B17" i="7"/>
  <c r="B20" i="7"/>
  <c r="B18" i="7"/>
  <c r="B19" i="7"/>
  <c r="B27" i="7"/>
  <c r="B31" i="7"/>
  <c r="B32" i="7"/>
  <c r="B33" i="7"/>
  <c r="B21" i="7"/>
  <c r="C10" i="7"/>
  <c r="C11" i="7"/>
  <c r="C12" i="7"/>
  <c r="C13" i="7"/>
  <c r="C16" i="7"/>
  <c r="C17" i="7"/>
  <c r="C20" i="7"/>
  <c r="C18" i="7"/>
  <c r="C19" i="7"/>
  <c r="C31" i="7"/>
  <c r="C32" i="7"/>
  <c r="C33" i="7"/>
  <c r="C21" i="7"/>
  <c r="B21" i="10"/>
  <c r="B17" i="10"/>
  <c r="B18" i="10"/>
  <c r="B19" i="10"/>
  <c r="B20" i="10"/>
  <c r="B16" i="10"/>
  <c r="B10" i="10"/>
  <c r="B11" i="10"/>
  <c r="B12" i="10"/>
  <c r="B13" i="10"/>
  <c r="D48" i="10"/>
  <c r="A56" i="10"/>
  <c r="C46" i="10"/>
  <c r="C47" i="10"/>
  <c r="C49" i="10"/>
  <c r="C50" i="10"/>
  <c r="C26" i="10"/>
  <c r="C27" i="10"/>
  <c r="C32" i="10"/>
  <c r="C33" i="10"/>
  <c r="C35" i="10"/>
  <c r="C23" i="10"/>
  <c r="C37" i="10"/>
  <c r="C21" i="10"/>
  <c r="C20" i="10"/>
  <c r="C19" i="10"/>
  <c r="C18" i="10"/>
  <c r="C17" i="10"/>
  <c r="C16" i="10"/>
  <c r="C14" i="10"/>
  <c r="C13" i="10"/>
  <c r="C12" i="10"/>
  <c r="C11" i="10"/>
  <c r="C10" i="10"/>
  <c r="C9" i="10"/>
  <c r="C51" i="9"/>
  <c r="E48" i="9"/>
  <c r="A56" i="9"/>
  <c r="C33" i="9"/>
  <c r="C32" i="9"/>
  <c r="C31" i="9"/>
  <c r="B33" i="9"/>
  <c r="B32" i="9"/>
  <c r="B31" i="9"/>
  <c r="C16" i="9"/>
  <c r="C17" i="9"/>
  <c r="C20" i="9"/>
  <c r="C18" i="9"/>
  <c r="C19" i="9"/>
  <c r="B16" i="9"/>
  <c r="B17" i="9"/>
  <c r="B20" i="9"/>
  <c r="B9" i="9"/>
  <c r="B10" i="9"/>
  <c r="B11" i="9"/>
  <c r="B12" i="9"/>
  <c r="B13" i="9"/>
  <c r="B18" i="9"/>
  <c r="B19" i="9"/>
  <c r="B27" i="9"/>
</calcChain>
</file>

<file path=xl/sharedStrings.xml><?xml version="1.0" encoding="utf-8"?>
<sst xmlns="http://schemas.openxmlformats.org/spreadsheetml/2006/main" count="308" uniqueCount="68">
  <si>
    <t>Title:</t>
  </si>
  <si>
    <t>Estimated Start Date:</t>
  </si>
  <si>
    <t>Sponsor:</t>
  </si>
  <si>
    <t>Total</t>
  </si>
  <si>
    <t>PERSONAL SERVICES</t>
  </si>
  <si>
    <t>Total Senior Personnel</t>
  </si>
  <si>
    <t>Secretarial</t>
  </si>
  <si>
    <t>Total Other Personnel</t>
  </si>
  <si>
    <t>Total Personal Services</t>
  </si>
  <si>
    <t>TRAVEL</t>
  </si>
  <si>
    <t>OTHER DIRECT COSTS</t>
  </si>
  <si>
    <t>Materials &amp; Supplies</t>
  </si>
  <si>
    <t>Publication Costs</t>
  </si>
  <si>
    <t>Total Other Direct</t>
  </si>
  <si>
    <t>INDIRECT</t>
  </si>
  <si>
    <t>TOTAL DIRECT &amp; INDIRECT</t>
  </si>
  <si>
    <t>Yr 1</t>
  </si>
  <si>
    <t>Yr 2</t>
  </si>
  <si>
    <t>Annual Increase</t>
    <phoneticPr fontId="3" type="noConversion"/>
  </si>
  <si>
    <t>Budget Year</t>
    <phoneticPr fontId="3" type="noConversion"/>
  </si>
  <si>
    <t xml:space="preserve"> </t>
  </si>
  <si>
    <t>Yr 3</t>
  </si>
  <si>
    <t>Yr 4</t>
  </si>
  <si>
    <t>Months</t>
  </si>
  <si>
    <t>Senior Personnel 3</t>
  </si>
  <si>
    <t>Senior Personnel 2</t>
  </si>
  <si>
    <t>Senior Personnel 1</t>
  </si>
  <si>
    <t>Senior Personnel 4</t>
  </si>
  <si>
    <t>Senior Personnel 5</t>
  </si>
  <si>
    <t>Instruction</t>
  </si>
  <si>
    <t>EQUIPMENT  (&gt;$5000 item)</t>
  </si>
  <si>
    <t>Full Benefits</t>
  </si>
  <si>
    <t>Base Rate</t>
  </si>
  <si>
    <t>Consultant</t>
  </si>
  <si>
    <t>Total Fringe</t>
  </si>
  <si>
    <t>Graduate Research Assistant</t>
  </si>
  <si>
    <t>Undergraduate RA</t>
  </si>
  <si>
    <t>RAs &amp; Undergraduate Students - 1.0%</t>
  </si>
  <si>
    <t>FRINGE*</t>
  </si>
  <si>
    <t>Annual Increase</t>
  </si>
  <si>
    <t>GRAs</t>
  </si>
  <si>
    <t>HEALTH INSURANCE</t>
  </si>
  <si>
    <t>GRA Fall Health Insurance - $924</t>
  </si>
  <si>
    <t>GRA Spring/Summer Health Insurance - $924</t>
  </si>
  <si>
    <t>GRA Summer Only Insurance - $308</t>
  </si>
  <si>
    <t>Full Time Employee - 35%</t>
  </si>
  <si>
    <t>Post-Doc</t>
  </si>
  <si>
    <t>Research Scientist</t>
  </si>
  <si>
    <t>GRA/Undergrad</t>
  </si>
  <si>
    <t>Total Fringe + PS</t>
  </si>
  <si>
    <t>Credit Hours</t>
  </si>
  <si>
    <t>GRA Tuition $324.18/Credit Hour</t>
  </si>
  <si>
    <t>Subagreement^</t>
  </si>
  <si>
    <t>Tuition Rates for Resident Instruction</t>
  </si>
  <si>
    <t>Tuition charged per credit hour</t>
  </si>
  <si>
    <t>Organized Research (on campus)</t>
  </si>
  <si>
    <t>All Programs (off campus)</t>
  </si>
  <si>
    <t>Research DoD Contract (on campus)</t>
  </si>
  <si>
    <t>Research DoD Contract (off campus)</t>
  </si>
  <si>
    <t>Other Sponsored Programs</t>
  </si>
  <si>
    <t>IPA (off campus)</t>
  </si>
  <si>
    <t>Fringe Benefit Rates</t>
  </si>
  <si>
    <t xml:space="preserve"> Facilities &amp; Administrative Rates </t>
  </si>
  <si>
    <t>TOTAL DIRECT</t>
  </si>
  <si>
    <t>Yr 5</t>
  </si>
  <si>
    <t>Monthly Salary</t>
  </si>
  <si>
    <t>FRINGE</t>
  </si>
  <si>
    <t>PARTICIPANT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</si>
</sst>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8" formatCode="&quot;$&quot;#,##0.00_);[Red]\(&quot;$&quot;#,##0.00\)"/>
    <numFmt numFmtId="164" formatCode="0.0%"/>
    <numFmt numFmtId="165" formatCode="#,##0.000_);\(#,##0.000\)"/>
    <numFmt numFmtId="166" formatCode="&quot;$&quot;#,##0.00"/>
    <numFmt numFmtId="167" formatCode="&quot;$&quot;#,##0"/>
  </numFmts>
  <fonts count="14">
    <font>
      <sz val="10"/>
      <name val="Geneva"/>
    </font>
    <font>
      <b/>
      <sz val="10"/>
      <name val="Geneva"/>
      <family val="2"/>
    </font>
    <font>
      <u/>
      <sz val="10"/>
      <name val="Geneva"/>
    </font>
    <font>
      <sz val="8"/>
      <name val="Geneva"/>
    </font>
    <font>
      <b/>
      <sz val="10"/>
      <name val="Geneva"/>
      <family val="2"/>
    </font>
    <font>
      <b/>
      <sz val="10"/>
      <name val="Geneva"/>
      <family val="2"/>
    </font>
    <font>
      <sz val="12"/>
      <name val="Georgia"/>
      <family val="1"/>
    </font>
    <font>
      <sz val="11"/>
      <name val="Georgia"/>
      <family val="1"/>
    </font>
    <font>
      <b/>
      <sz val="15"/>
      <name val="Georgia"/>
      <family val="1"/>
    </font>
    <font>
      <b/>
      <sz val="12"/>
      <name val="Geneva"/>
      <family val="2"/>
    </font>
    <font>
      <b/>
      <sz val="10"/>
      <name val="Geneva"/>
    </font>
    <font>
      <sz val="10"/>
      <color rgb="FF000000"/>
      <name val="Geneva"/>
    </font>
    <font>
      <b/>
      <u/>
      <sz val="10"/>
      <name val="Geneva"/>
    </font>
    <font>
      <u/>
      <sz val="10"/>
      <name val="Genev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5" fontId="0" fillId="0" borderId="0" xfId="0" applyNumberFormat="1"/>
    <xf numFmtId="37" fontId="0" fillId="0" borderId="0" xfId="0" applyNumberFormat="1"/>
    <xf numFmtId="164" fontId="0" fillId="0" borderId="0" xfId="0" applyNumberFormat="1" applyAlignment="1">
      <alignment horizontal="left"/>
    </xf>
    <xf numFmtId="10" fontId="0" fillId="0" borderId="0" xfId="0" applyNumberFormat="1"/>
    <xf numFmtId="0" fontId="4" fillId="0" borderId="0" xfId="0" applyFont="1"/>
    <xf numFmtId="165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5" fontId="4" fillId="0" borderId="0" xfId="0" applyNumberFormat="1" applyFont="1"/>
    <xf numFmtId="0" fontId="5" fillId="0" borderId="0" xfId="0" applyFont="1"/>
    <xf numFmtId="5" fontId="5" fillId="0" borderId="0" xfId="0" applyNumberFormat="1" applyFont="1"/>
    <xf numFmtId="0" fontId="1" fillId="0" borderId="0" xfId="0" applyFont="1"/>
    <xf numFmtId="5" fontId="9" fillId="0" borderId="0" xfId="0" applyNumberFormat="1" applyFont="1"/>
    <xf numFmtId="5" fontId="0" fillId="0" borderId="0" xfId="0" applyNumberFormat="1" applyFont="1"/>
    <xf numFmtId="0" fontId="0" fillId="0" borderId="0" xfId="0" applyFont="1"/>
    <xf numFmtId="5" fontId="1" fillId="0" borderId="0" xfId="0" applyNumberFormat="1" applyFont="1"/>
    <xf numFmtId="0" fontId="0" fillId="0" borderId="0" xfId="0" applyAlignment="1">
      <alignment horizontal="center"/>
    </xf>
    <xf numFmtId="5" fontId="10" fillId="0" borderId="0" xfId="0" applyNumberFormat="1" applyFont="1"/>
    <xf numFmtId="0" fontId="11" fillId="0" borderId="0" xfId="0" applyFont="1"/>
    <xf numFmtId="1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5" fontId="0" fillId="0" borderId="0" xfId="0" applyNumberFormat="1" applyFont="1" applyBorder="1"/>
    <xf numFmtId="5" fontId="1" fillId="0" borderId="0" xfId="0" applyNumberFormat="1" applyFont="1" applyBorder="1"/>
    <xf numFmtId="37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10" fontId="0" fillId="0" borderId="0" xfId="0" applyNumberFormat="1" applyFont="1" applyBorder="1" applyAlignment="1">
      <alignment horizontal="left"/>
    </xf>
    <xf numFmtId="0" fontId="2" fillId="0" borderId="0" xfId="0" applyFont="1" applyBorder="1"/>
    <xf numFmtId="5" fontId="0" fillId="0" borderId="0" xfId="0" applyNumberFormat="1" applyBorder="1"/>
    <xf numFmtId="9" fontId="0" fillId="0" borderId="0" xfId="0" applyNumberFormat="1" applyBorder="1"/>
    <xf numFmtId="10" fontId="2" fillId="0" borderId="0" xfId="0" applyNumberFormat="1" applyFont="1" applyBorder="1" applyAlignment="1">
      <alignment horizontal="left"/>
    </xf>
    <xf numFmtId="5" fontId="2" fillId="0" borderId="0" xfId="0" applyNumberFormat="1" applyFont="1" applyBorder="1"/>
    <xf numFmtId="5" fontId="12" fillId="0" borderId="0" xfId="0" applyNumberFormat="1" applyFont="1" applyBorder="1"/>
    <xf numFmtId="37" fontId="10" fillId="0" borderId="0" xfId="0" applyNumberFormat="1" applyFont="1" applyBorder="1"/>
    <xf numFmtId="0" fontId="10" fillId="0" borderId="0" xfId="0" applyFont="1" applyBorder="1"/>
    <xf numFmtId="166" fontId="0" fillId="0" borderId="0" xfId="0" applyNumberFormat="1" applyBorder="1"/>
    <xf numFmtId="167" fontId="0" fillId="0" borderId="0" xfId="0" applyNumberFormat="1" applyFont="1" applyBorder="1"/>
    <xf numFmtId="10" fontId="10" fillId="0" borderId="0" xfId="0" applyNumberFormat="1" applyFont="1" applyBorder="1" applyAlignment="1">
      <alignment horizontal="left"/>
    </xf>
    <xf numFmtId="5" fontId="10" fillId="0" borderId="0" xfId="0" applyNumberFormat="1" applyFont="1" applyBorder="1"/>
    <xf numFmtId="167" fontId="0" fillId="0" borderId="0" xfId="0" applyNumberFormat="1" applyBorder="1"/>
    <xf numFmtId="10" fontId="10" fillId="0" borderId="0" xfId="0" applyNumberFormat="1" applyFont="1" applyFill="1" applyBorder="1" applyAlignment="1">
      <alignment horizontal="left"/>
    </xf>
    <xf numFmtId="9" fontId="0" fillId="0" borderId="0" xfId="0" applyNumberFormat="1"/>
    <xf numFmtId="37" fontId="10" fillId="0" borderId="0" xfId="0" applyNumberFormat="1" applyFont="1"/>
    <xf numFmtId="0" fontId="10" fillId="0" borderId="0" xfId="0" applyFont="1"/>
    <xf numFmtId="166" fontId="0" fillId="0" borderId="0" xfId="0" applyNumberFormat="1"/>
    <xf numFmtId="37" fontId="1" fillId="0" borderId="0" xfId="0" applyNumberFormat="1" applyFont="1"/>
    <xf numFmtId="0" fontId="10" fillId="0" borderId="1" xfId="0" applyFont="1" applyBorder="1" applyAlignment="1">
      <alignment horizontal="center"/>
    </xf>
    <xf numFmtId="37" fontId="0" fillId="0" borderId="0" xfId="0" applyNumberFormat="1" applyAlignment="1">
      <alignment horizontal="center"/>
    </xf>
    <xf numFmtId="37" fontId="0" fillId="0" borderId="0" xfId="0" applyNumberForma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167" fontId="0" fillId="0" borderId="0" xfId="0" applyNumberFormat="1" applyFont="1" applyBorder="1" applyAlignment="1">
      <alignment horizontal="right"/>
    </xf>
    <xf numFmtId="0" fontId="0" fillId="0" borderId="3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164" fontId="6" fillId="0" borderId="0" xfId="0" applyNumberFormat="1" applyFont="1" applyBorder="1" applyAlignment="1"/>
    <xf numFmtId="0" fontId="6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wrapText="1"/>
    </xf>
    <xf numFmtId="8" fontId="7" fillId="0" borderId="4" xfId="0" applyNumberFormat="1" applyFont="1" applyBorder="1" applyAlignment="1">
      <alignment horizontal="center" wrapText="1"/>
    </xf>
    <xf numFmtId="0" fontId="13" fillId="0" borderId="0" xfId="0" applyFont="1" applyBorder="1"/>
    <xf numFmtId="0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>
      <selection activeCell="F9" sqref="F9"/>
    </sheetView>
  </sheetViews>
  <sheetFormatPr defaultColWidth="8.7109375" defaultRowHeight="12.75"/>
  <cols>
    <col min="1" max="1" width="39.5703125" bestFit="1" customWidth="1"/>
    <col min="2" max="2" width="12.140625" bestFit="1" customWidth="1"/>
    <col min="3" max="3" width="10.28515625" bestFit="1" customWidth="1"/>
    <col min="4" max="4" width="14.7109375" bestFit="1" customWidth="1"/>
    <col min="5" max="5" width="12.140625" bestFit="1" customWidth="1"/>
  </cols>
  <sheetData>
    <row r="1" spans="1:5">
      <c r="A1" s="12" t="s">
        <v>0</v>
      </c>
      <c r="B1" s="21"/>
      <c r="D1" s="4"/>
    </row>
    <row r="2" spans="1:5">
      <c r="A2" s="12" t="s">
        <v>1</v>
      </c>
      <c r="B2" s="22"/>
      <c r="D2" s="4"/>
    </row>
    <row r="3" spans="1:5">
      <c r="A3" s="12" t="s">
        <v>2</v>
      </c>
      <c r="D3" s="4"/>
    </row>
    <row r="4" spans="1:5">
      <c r="D4" s="4"/>
    </row>
    <row r="5" spans="1:5">
      <c r="B5" s="23" t="s">
        <v>19</v>
      </c>
      <c r="D5" s="4"/>
    </row>
    <row r="6" spans="1:5">
      <c r="B6" s="9">
        <v>1</v>
      </c>
      <c r="C6" s="10" t="s">
        <v>3</v>
      </c>
      <c r="D6" s="4"/>
      <c r="E6" s="1"/>
    </row>
    <row r="7" spans="1:5">
      <c r="A7" s="2" t="s">
        <v>4</v>
      </c>
      <c r="C7" s="7"/>
      <c r="D7" s="4"/>
      <c r="E7" s="24" t="s">
        <v>23</v>
      </c>
    </row>
    <row r="8" spans="1:5">
      <c r="C8" s="7"/>
      <c r="D8" s="52" t="s">
        <v>65</v>
      </c>
      <c r="E8" s="7" t="s">
        <v>16</v>
      </c>
    </row>
    <row r="9" spans="1:5">
      <c r="A9" t="s">
        <v>26</v>
      </c>
      <c r="B9" s="3">
        <f>$D9*E9</f>
        <v>0</v>
      </c>
      <c r="C9" s="13">
        <f t="shared" ref="C9:C14" si="0">SUM(B9:B9)</f>
        <v>0</v>
      </c>
      <c r="D9" s="4"/>
    </row>
    <row r="10" spans="1:5">
      <c r="A10" t="s">
        <v>25</v>
      </c>
      <c r="B10" s="3">
        <f t="shared" ref="B10:B13" si="1">$D10*E10</f>
        <v>0</v>
      </c>
      <c r="C10" s="13">
        <f t="shared" si="0"/>
        <v>0</v>
      </c>
      <c r="D10" s="4"/>
    </row>
    <row r="11" spans="1:5">
      <c r="A11" t="s">
        <v>24</v>
      </c>
      <c r="B11" s="3">
        <f t="shared" si="1"/>
        <v>0</v>
      </c>
      <c r="C11" s="13">
        <f t="shared" si="0"/>
        <v>0</v>
      </c>
      <c r="D11" s="4"/>
    </row>
    <row r="12" spans="1:5">
      <c r="A12" t="s">
        <v>27</v>
      </c>
      <c r="B12" s="3">
        <f t="shared" si="1"/>
        <v>0</v>
      </c>
      <c r="C12" s="13">
        <f t="shared" si="0"/>
        <v>0</v>
      </c>
      <c r="D12" s="4"/>
    </row>
    <row r="13" spans="1:5">
      <c r="A13" t="s">
        <v>28</v>
      </c>
      <c r="B13" s="3">
        <f t="shared" si="1"/>
        <v>0</v>
      </c>
      <c r="C13" s="13">
        <f t="shared" si="0"/>
        <v>0</v>
      </c>
      <c r="D13" s="4"/>
    </row>
    <row r="14" spans="1:5">
      <c r="A14" s="7" t="s">
        <v>5</v>
      </c>
      <c r="B14" s="13">
        <f>SUM(B9:B13)</f>
        <v>0</v>
      </c>
      <c r="C14" s="11">
        <f t="shared" si="0"/>
        <v>0</v>
      </c>
      <c r="D14" s="4"/>
    </row>
    <row r="15" spans="1:5">
      <c r="B15" s="3"/>
      <c r="C15" s="11"/>
      <c r="D15" s="4"/>
    </row>
    <row r="16" spans="1:5">
      <c r="A16" t="s">
        <v>46</v>
      </c>
      <c r="B16" s="3">
        <f>$D16*E16</f>
        <v>0</v>
      </c>
      <c r="C16" s="11">
        <f>SUM(B16:B16)</f>
        <v>0</v>
      </c>
      <c r="D16" s="4"/>
    </row>
    <row r="17" spans="1:5">
      <c r="A17" t="s">
        <v>47</v>
      </c>
      <c r="B17" s="3">
        <f t="shared" ref="B17:B20" si="2">$D17*E17</f>
        <v>0</v>
      </c>
      <c r="C17" s="11">
        <f>SUM(B17:B17)</f>
        <v>0</v>
      </c>
      <c r="D17" s="4"/>
    </row>
    <row r="18" spans="1:5">
      <c r="A18" t="s">
        <v>35</v>
      </c>
      <c r="B18" s="3">
        <f t="shared" si="2"/>
        <v>0</v>
      </c>
      <c r="C18" s="11">
        <f>SUM(B18:B18)</f>
        <v>0</v>
      </c>
      <c r="D18" s="4"/>
    </row>
    <row r="19" spans="1:5">
      <c r="A19" t="s">
        <v>36</v>
      </c>
      <c r="B19" s="3">
        <f t="shared" si="2"/>
        <v>0</v>
      </c>
      <c r="C19" s="11">
        <f>SUM(B19:B19)</f>
        <v>0</v>
      </c>
      <c r="D19" s="4"/>
    </row>
    <row r="20" spans="1:5">
      <c r="A20" t="s">
        <v>6</v>
      </c>
      <c r="B20" s="3">
        <f t="shared" si="2"/>
        <v>0</v>
      </c>
      <c r="C20" s="11">
        <f>SUM(B20:B20)</f>
        <v>0</v>
      </c>
      <c r="D20" s="4"/>
    </row>
    <row r="21" spans="1:5">
      <c r="A21" s="12" t="s">
        <v>7</v>
      </c>
      <c r="B21" s="20">
        <f>SUM(B16:B20)</f>
        <v>0</v>
      </c>
      <c r="C21" s="11">
        <f>SUM(B23:B23)</f>
        <v>0</v>
      </c>
      <c r="D21" s="4"/>
    </row>
    <row r="22" spans="1:5">
      <c r="B22" s="3"/>
      <c r="C22" s="11"/>
      <c r="D22" s="4"/>
    </row>
    <row r="23" spans="1:5">
      <c r="A23" s="14" t="s">
        <v>8</v>
      </c>
      <c r="B23" s="13">
        <f>B14+B21</f>
        <v>0</v>
      </c>
      <c r="C23" s="11">
        <f>SUM(B23:B23)</f>
        <v>0</v>
      </c>
      <c r="D23" s="4"/>
    </row>
    <row r="24" spans="1:5">
      <c r="B24" s="3"/>
      <c r="C24" s="11"/>
      <c r="D24" s="4"/>
    </row>
    <row r="25" spans="1:5">
      <c r="A25" s="88" t="s">
        <v>66</v>
      </c>
      <c r="B25" s="35"/>
      <c r="C25" s="29"/>
      <c r="D25" s="8"/>
    </row>
    <row r="26" spans="1:5">
      <c r="A26" s="27" t="s">
        <v>45</v>
      </c>
      <c r="B26" s="43">
        <f>(B14+B16+B17+B20)*Rates!E11</f>
        <v>0</v>
      </c>
      <c r="C26" s="29">
        <f>SUM(B26:B26)</f>
        <v>0</v>
      </c>
      <c r="D26" s="30"/>
      <c r="E26" s="31"/>
    </row>
    <row r="27" spans="1:5">
      <c r="A27" s="33" t="s">
        <v>37</v>
      </c>
      <c r="B27" s="28">
        <f>(B18+B19)*Rates!E12</f>
        <v>0</v>
      </c>
      <c r="C27" s="29">
        <f>SUM(B27:B27)</f>
        <v>0</v>
      </c>
      <c r="D27" s="30"/>
      <c r="E27" s="32"/>
    </row>
    <row r="28" spans="1:5">
      <c r="A28" s="44"/>
      <c r="B28" s="45"/>
      <c r="C28" s="45"/>
      <c r="D28" s="55"/>
      <c r="E28" s="55"/>
    </row>
    <row r="29" spans="1:5">
      <c r="A29" s="33"/>
      <c r="B29" s="28"/>
      <c r="C29" s="29"/>
      <c r="D29" s="30"/>
      <c r="E29" s="53" t="s">
        <v>40</v>
      </c>
    </row>
    <row r="30" spans="1:5">
      <c r="A30" s="37" t="s">
        <v>41</v>
      </c>
      <c r="B30" s="38"/>
      <c r="C30" s="39"/>
      <c r="D30" s="40" t="s">
        <v>32</v>
      </c>
      <c r="E30" s="41" t="s">
        <v>16</v>
      </c>
    </row>
    <row r="31" spans="1:5">
      <c r="A31" s="33" t="s">
        <v>42</v>
      </c>
      <c r="B31" s="46">
        <f>$D31*E31</f>
        <v>0</v>
      </c>
      <c r="C31" s="29">
        <f>SUM(B31:B31)</f>
        <v>0</v>
      </c>
      <c r="D31" s="42">
        <v>924</v>
      </c>
      <c r="E31" s="32"/>
    </row>
    <row r="32" spans="1:5">
      <c r="A32" s="33" t="s">
        <v>43</v>
      </c>
      <c r="B32" s="46">
        <f>$D32*E32</f>
        <v>0</v>
      </c>
      <c r="C32" s="29">
        <f>SUM(B32:B32)</f>
        <v>0</v>
      </c>
      <c r="D32" s="42">
        <v>924</v>
      </c>
      <c r="E32" s="32"/>
    </row>
    <row r="33" spans="1:5">
      <c r="A33" s="33" t="s">
        <v>44</v>
      </c>
      <c r="B33" s="46">
        <f>$D33*E33</f>
        <v>0</v>
      </c>
      <c r="C33" s="29">
        <f>SUM(B33:B33)</f>
        <v>0</v>
      </c>
      <c r="D33" s="42">
        <v>308</v>
      </c>
      <c r="E33" s="32"/>
    </row>
    <row r="34" spans="1:5">
      <c r="B34" s="13"/>
      <c r="C34" s="13"/>
      <c r="D34" s="11"/>
      <c r="E34" s="4"/>
    </row>
    <row r="35" spans="1:5">
      <c r="A35" s="47" t="s">
        <v>34</v>
      </c>
      <c r="B35" s="13">
        <f>SUM(B26:B34)</f>
        <v>0</v>
      </c>
      <c r="C35" s="13">
        <f t="shared" ref="C35" si="3">SUM(C26:C34)</f>
        <v>0</v>
      </c>
      <c r="D35" s="11"/>
      <c r="E35" s="4"/>
    </row>
    <row r="36" spans="1:5">
      <c r="A36" s="47"/>
      <c r="B36" s="13"/>
      <c r="C36" s="13"/>
      <c r="D36" s="11"/>
      <c r="E36" s="4"/>
    </row>
    <row r="37" spans="1:5">
      <c r="A37" s="47" t="s">
        <v>49</v>
      </c>
      <c r="B37" s="13">
        <f>B35+B23</f>
        <v>0</v>
      </c>
      <c r="C37" s="13">
        <f t="shared" ref="C37" si="4">C35+C23</f>
        <v>0</v>
      </c>
      <c r="D37" s="11"/>
      <c r="E37" s="4"/>
    </row>
    <row r="38" spans="1:5">
      <c r="B38" s="13"/>
      <c r="C38" s="13"/>
      <c r="D38" s="11"/>
      <c r="E38" s="4"/>
    </row>
    <row r="39" spans="1:5">
      <c r="A39" s="2" t="s">
        <v>30</v>
      </c>
      <c r="B39" s="16">
        <v>0</v>
      </c>
      <c r="C39" s="13">
        <f>SUM(B39:B39)</f>
        <v>0</v>
      </c>
      <c r="D39" s="13"/>
      <c r="E39" s="4"/>
    </row>
    <row r="40" spans="1:5">
      <c r="A40" s="2"/>
      <c r="B40" s="13"/>
      <c r="C40" s="13"/>
      <c r="D40" s="11"/>
      <c r="E40" s="4"/>
    </row>
    <row r="41" spans="1:5">
      <c r="A41" s="2" t="s">
        <v>9</v>
      </c>
      <c r="B41" s="3">
        <v>0</v>
      </c>
      <c r="C41" s="11">
        <f>SUM(B41:B41)</f>
        <v>0</v>
      </c>
      <c r="D41" s="4"/>
    </row>
    <row r="42" spans="1:5">
      <c r="A42" s="2"/>
      <c r="B42" s="3"/>
      <c r="C42" s="11"/>
      <c r="D42" s="4"/>
    </row>
    <row r="43" spans="1:5">
      <c r="A43" s="89" t="s">
        <v>67</v>
      </c>
      <c r="B43" s="3">
        <v>0</v>
      </c>
      <c r="C43" s="11">
        <f>SUM(B43:B43)</f>
        <v>0</v>
      </c>
      <c r="D43" s="4"/>
    </row>
    <row r="44" spans="1:5">
      <c r="B44" s="3"/>
      <c r="C44" s="11"/>
      <c r="D44" s="4"/>
    </row>
    <row r="45" spans="1:5">
      <c r="A45" s="2" t="s">
        <v>10</v>
      </c>
      <c r="B45" s="3"/>
      <c r="C45" s="18"/>
      <c r="D45" s="54"/>
      <c r="E45" s="54"/>
    </row>
    <row r="46" spans="1:5">
      <c r="A46" t="s">
        <v>11</v>
      </c>
      <c r="B46" s="3">
        <v>0</v>
      </c>
      <c r="C46" s="18">
        <f>SUM(B46:B46)</f>
        <v>0</v>
      </c>
      <c r="D46" s="4"/>
      <c r="E46" s="53" t="s">
        <v>50</v>
      </c>
    </row>
    <row r="47" spans="1:5">
      <c r="A47" t="s">
        <v>12</v>
      </c>
      <c r="B47" s="3">
        <v>0</v>
      </c>
      <c r="C47" s="18">
        <f>SUM(B47:B47)</f>
        <v>0</v>
      </c>
      <c r="D47" s="49" t="s">
        <v>32</v>
      </c>
      <c r="E47" s="50" t="s">
        <v>16</v>
      </c>
    </row>
    <row r="48" spans="1:5">
      <c r="A48" s="17" t="s">
        <v>51</v>
      </c>
      <c r="B48" s="35">
        <f>$D48*E48</f>
        <v>0</v>
      </c>
      <c r="C48" s="18">
        <f>SUM(B48:B48)</f>
        <v>0</v>
      </c>
      <c r="D48" s="51">
        <f>Rates!E14</f>
        <v>324.18</v>
      </c>
      <c r="E48" s="4"/>
    </row>
    <row r="49" spans="1:5">
      <c r="A49" s="17" t="s">
        <v>33</v>
      </c>
      <c r="B49" s="3">
        <v>0</v>
      </c>
      <c r="C49" s="18">
        <f>SUM(B49:B49)</f>
        <v>0</v>
      </c>
      <c r="D49" s="4"/>
      <c r="E49" s="4"/>
    </row>
    <row r="50" spans="1:5">
      <c r="A50" s="17" t="s">
        <v>52</v>
      </c>
      <c r="B50" s="16">
        <v>0</v>
      </c>
      <c r="C50" s="18">
        <f>SUM(B50:B50)</f>
        <v>0</v>
      </c>
      <c r="D50" s="52"/>
      <c r="E50" s="52"/>
    </row>
    <row r="51" spans="1:5">
      <c r="A51" s="50" t="s">
        <v>13</v>
      </c>
      <c r="B51" s="20">
        <f>SUM(B46:B50)</f>
        <v>0</v>
      </c>
      <c r="C51" s="20">
        <f>SUM(C46:C50)</f>
        <v>0</v>
      </c>
      <c r="D51" s="52"/>
      <c r="E51" s="52"/>
    </row>
    <row r="52" spans="1:5">
      <c r="A52" s="17"/>
      <c r="B52" s="16"/>
      <c r="C52" s="18"/>
      <c r="D52" s="52"/>
      <c r="E52" s="52"/>
    </row>
    <row r="53" spans="1:5">
      <c r="A53" s="89" t="s">
        <v>63</v>
      </c>
      <c r="B53" s="16">
        <f>B51+B43+B41+B39+B37</f>
        <v>0</v>
      </c>
      <c r="C53" s="18">
        <f>SUM(B53:B53)</f>
        <v>0</v>
      </c>
      <c r="D53" s="52"/>
      <c r="E53" s="52"/>
    </row>
    <row r="54" spans="1:5">
      <c r="A54" s="17"/>
      <c r="B54" s="16"/>
      <c r="C54" s="18"/>
      <c r="D54" s="52"/>
      <c r="E54" s="52"/>
    </row>
    <row r="55" spans="1:5">
      <c r="A55" s="2" t="s">
        <v>14</v>
      </c>
      <c r="B55" s="3"/>
      <c r="C55" s="11"/>
      <c r="D55" s="4"/>
    </row>
    <row r="56" spans="1:5">
      <c r="A56" s="5">
        <f>Rates!E3</f>
        <v>0.51500000000000001</v>
      </c>
      <c r="B56" s="3">
        <f>(B53-B48-B39-B43)*Rates!E3</f>
        <v>0</v>
      </c>
      <c r="C56" s="11">
        <f>SUM(B56:B56)</f>
        <v>0</v>
      </c>
      <c r="D56" s="4"/>
    </row>
    <row r="57" spans="1:5">
      <c r="B57" s="3"/>
      <c r="C57" s="11"/>
      <c r="D57" s="4"/>
    </row>
    <row r="58" spans="1:5" ht="15.75">
      <c r="A58" s="2" t="s">
        <v>15</v>
      </c>
      <c r="B58" s="13">
        <f>B53+B56</f>
        <v>0</v>
      </c>
      <c r="C58" s="15">
        <f>SUM(B58:B58)</f>
        <v>0</v>
      </c>
      <c r="D58" s="4"/>
    </row>
  </sheetData>
  <mergeCells count="2">
    <mergeCell ref="D45:E45"/>
    <mergeCell ref="D28:E28"/>
  </mergeCells>
  <pageMargins left="0.7" right="0.7" top="0.75" bottom="0.75" header="0.3" footer="0.3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opLeftCell="A2" workbookViewId="0">
      <selection activeCell="F49" sqref="F49"/>
    </sheetView>
  </sheetViews>
  <sheetFormatPr defaultColWidth="8.7109375" defaultRowHeight="12.75"/>
  <cols>
    <col min="1" max="1" width="39.5703125" bestFit="1" customWidth="1"/>
    <col min="2" max="2" width="11.85546875" customWidth="1"/>
    <col min="3" max="3" width="12.7109375" customWidth="1"/>
    <col min="4" max="4" width="11.5703125" bestFit="1" customWidth="1"/>
    <col min="5" max="5" width="14.7109375" bestFit="1" customWidth="1"/>
  </cols>
  <sheetData>
    <row r="1" spans="1:7">
      <c r="A1" s="12" t="s">
        <v>0</v>
      </c>
      <c r="B1" s="21"/>
      <c r="E1" s="4"/>
    </row>
    <row r="2" spans="1:7">
      <c r="A2" s="12" t="s">
        <v>1</v>
      </c>
      <c r="B2" s="22"/>
      <c r="E2" s="4"/>
    </row>
    <row r="3" spans="1:7">
      <c r="A3" s="12" t="s">
        <v>2</v>
      </c>
      <c r="E3" s="4"/>
    </row>
    <row r="4" spans="1:7">
      <c r="C4" s="3"/>
      <c r="E4" s="4"/>
    </row>
    <row r="5" spans="1:7">
      <c r="B5" s="57" t="s">
        <v>19</v>
      </c>
      <c r="C5" s="57"/>
      <c r="E5" s="4"/>
    </row>
    <row r="6" spans="1:7">
      <c r="B6" s="9">
        <v>1</v>
      </c>
      <c r="C6" s="9">
        <v>2</v>
      </c>
      <c r="D6" s="10" t="s">
        <v>3</v>
      </c>
      <c r="E6" s="4"/>
      <c r="F6" s="1" t="s">
        <v>18</v>
      </c>
      <c r="G6" s="6">
        <v>0.03</v>
      </c>
    </row>
    <row r="7" spans="1:7">
      <c r="A7" s="2" t="s">
        <v>4</v>
      </c>
      <c r="D7" s="7"/>
      <c r="E7" s="4"/>
      <c r="F7" s="58" t="s">
        <v>23</v>
      </c>
      <c r="G7" s="58"/>
    </row>
    <row r="8" spans="1:7">
      <c r="D8" s="7"/>
      <c r="E8" s="52" t="s">
        <v>65</v>
      </c>
      <c r="F8" s="7" t="s">
        <v>16</v>
      </c>
      <c r="G8" s="7" t="s">
        <v>17</v>
      </c>
    </row>
    <row r="9" spans="1:7">
      <c r="A9" t="s">
        <v>26</v>
      </c>
      <c r="B9" s="3">
        <f>$E9*F9*POWER(1+G$6,B$6-1)</f>
        <v>0</v>
      </c>
      <c r="C9" s="3">
        <f>$E9*G9*POWER(1+G$6,C$6-1)</f>
        <v>0</v>
      </c>
      <c r="D9" s="13">
        <f>SUM(B9:C9)</f>
        <v>0</v>
      </c>
      <c r="E9" s="4"/>
    </row>
    <row r="10" spans="1:7">
      <c r="A10" t="s">
        <v>25</v>
      </c>
      <c r="B10" s="3">
        <f>$E10*F10*POWER(1+G$6,B$6-1)</f>
        <v>0</v>
      </c>
      <c r="C10" s="3">
        <f>$E10*G10*POWER(1+G$6,C$6-1)</f>
        <v>0</v>
      </c>
      <c r="D10" s="13">
        <f>SUM(B10:C10)</f>
        <v>0</v>
      </c>
      <c r="E10" s="4"/>
    </row>
    <row r="11" spans="1:7">
      <c r="A11" t="s">
        <v>24</v>
      </c>
      <c r="B11" s="3">
        <f>$E11*F11*POWER(1+G$6,B$6-1)</f>
        <v>0</v>
      </c>
      <c r="C11" s="3">
        <f>$E11*G11*POWER(1+G$6,C$6-1)</f>
        <v>0</v>
      </c>
      <c r="D11" s="13">
        <f>SUM(B11:C11)</f>
        <v>0</v>
      </c>
      <c r="E11" s="4"/>
    </row>
    <row r="12" spans="1:7">
      <c r="A12" t="s">
        <v>27</v>
      </c>
      <c r="B12" s="3">
        <f>$E12*F12*POWER(1+G$6,B$6-1)</f>
        <v>0</v>
      </c>
      <c r="C12" s="3">
        <f>$E12*G12*POWER(1+G$6,C$6-1)</f>
        <v>0</v>
      </c>
      <c r="D12" s="13">
        <f>SUM(B12:C12)</f>
        <v>0</v>
      </c>
      <c r="E12" s="4"/>
    </row>
    <row r="13" spans="1:7">
      <c r="A13" t="s">
        <v>28</v>
      </c>
      <c r="B13" s="3">
        <f>$E13*F13*POWER(1+G$6,B$6-1)</f>
        <v>0</v>
      </c>
      <c r="C13" s="3">
        <f>$E13*G13*POWER(1+G$6,C$6-1)</f>
        <v>0</v>
      </c>
      <c r="D13" s="13">
        <f>SUM(B13:C13)</f>
        <v>0</v>
      </c>
      <c r="E13" s="4"/>
    </row>
    <row r="14" spans="1:7">
      <c r="A14" s="7" t="s">
        <v>5</v>
      </c>
      <c r="B14" s="13">
        <f>SUM(B9:B13)</f>
        <v>0</v>
      </c>
      <c r="C14" s="13">
        <f>SUM(C9:C13)</f>
        <v>0</v>
      </c>
      <c r="D14" s="11">
        <f>SUM(B14:C14)</f>
        <v>0</v>
      </c>
      <c r="E14" s="4"/>
    </row>
    <row r="15" spans="1:7">
      <c r="B15" s="3"/>
      <c r="C15" s="3"/>
      <c r="D15" s="11"/>
      <c r="E15" s="4"/>
    </row>
    <row r="16" spans="1:7">
      <c r="A16" t="s">
        <v>46</v>
      </c>
      <c r="B16" s="3">
        <f t="shared" ref="B16:C20" si="0">$E16*F16*POWER(1+$G$6,B$6-1)</f>
        <v>0</v>
      </c>
      <c r="C16" s="3">
        <f t="shared" si="0"/>
        <v>0</v>
      </c>
      <c r="D16" s="11">
        <f>SUM(B16:C16)</f>
        <v>0</v>
      </c>
      <c r="E16" s="4"/>
    </row>
    <row r="17" spans="1:7">
      <c r="A17" t="s">
        <v>47</v>
      </c>
      <c r="B17" s="3">
        <f t="shared" si="0"/>
        <v>0</v>
      </c>
      <c r="C17" s="3">
        <f t="shared" si="0"/>
        <v>0</v>
      </c>
      <c r="D17" s="11">
        <f>SUM(B17:C17)</f>
        <v>0</v>
      </c>
      <c r="E17" s="4"/>
    </row>
    <row r="18" spans="1:7">
      <c r="A18" t="s">
        <v>35</v>
      </c>
      <c r="B18" s="3">
        <f t="shared" si="0"/>
        <v>0</v>
      </c>
      <c r="C18" s="3">
        <f t="shared" si="0"/>
        <v>0</v>
      </c>
      <c r="D18" s="11">
        <f>SUM(B18:C18)</f>
        <v>0</v>
      </c>
      <c r="E18" s="4"/>
    </row>
    <row r="19" spans="1:7">
      <c r="A19" t="s">
        <v>36</v>
      </c>
      <c r="B19" s="3">
        <f>$E19*F19*POWER(1+$G$6,B$6-1)</f>
        <v>0</v>
      </c>
      <c r="C19" s="3">
        <f t="shared" ref="C19" si="1">$E19*G19*POWER(1+$G$6,C$6-1)</f>
        <v>0</v>
      </c>
      <c r="D19" s="11">
        <f>SUM(B19:C19)</f>
        <v>0</v>
      </c>
      <c r="E19" s="4"/>
    </row>
    <row r="20" spans="1:7">
      <c r="A20" t="s">
        <v>6</v>
      </c>
      <c r="B20" s="3">
        <f t="shared" si="0"/>
        <v>0</v>
      </c>
      <c r="C20" s="3">
        <f t="shared" si="0"/>
        <v>0</v>
      </c>
      <c r="D20" s="11">
        <f>SUM(B20:C20)</f>
        <v>0</v>
      </c>
      <c r="E20" s="4"/>
    </row>
    <row r="21" spans="1:7">
      <c r="A21" s="12" t="s">
        <v>7</v>
      </c>
      <c r="B21" s="13">
        <f>SUM(B16:B20)</f>
        <v>0</v>
      </c>
      <c r="C21" s="13">
        <f>SUM(C16:C20)</f>
        <v>0</v>
      </c>
      <c r="D21" s="11">
        <f>SUM(B21:C21)</f>
        <v>0</v>
      </c>
      <c r="E21" s="4"/>
    </row>
    <row r="22" spans="1:7">
      <c r="B22" s="3"/>
      <c r="C22" s="3"/>
      <c r="D22" s="11"/>
      <c r="E22" s="4"/>
    </row>
    <row r="23" spans="1:7">
      <c r="A23" s="14" t="s">
        <v>8</v>
      </c>
      <c r="B23" s="13">
        <f>B14+B21</f>
        <v>0</v>
      </c>
      <c r="C23" s="13">
        <f>C14+C21</f>
        <v>0</v>
      </c>
      <c r="D23" s="11">
        <f>SUM(B23:C23)</f>
        <v>0</v>
      </c>
      <c r="E23" s="4"/>
    </row>
    <row r="24" spans="1:7">
      <c r="B24" s="3"/>
      <c r="C24" s="3"/>
      <c r="D24" s="11"/>
      <c r="E24" s="4"/>
    </row>
    <row r="25" spans="1:7">
      <c r="A25" s="34" t="s">
        <v>38</v>
      </c>
      <c r="B25" s="35"/>
      <c r="C25" s="35"/>
      <c r="D25" s="29"/>
      <c r="E25" s="8"/>
    </row>
    <row r="26" spans="1:7">
      <c r="A26" s="27" t="s">
        <v>45</v>
      </c>
      <c r="B26" s="43">
        <f>(B14+B16+B17+B20)*Rates!E11</f>
        <v>0</v>
      </c>
      <c r="C26" s="43">
        <f>(C14+C16+C17+C20)*Rates!E11</f>
        <v>0</v>
      </c>
      <c r="D26" s="29">
        <f>SUM(B26:C26)</f>
        <v>0</v>
      </c>
      <c r="E26" s="30"/>
      <c r="F26" s="31"/>
      <c r="G26" s="31"/>
    </row>
    <row r="27" spans="1:7">
      <c r="A27" s="33" t="s">
        <v>37</v>
      </c>
      <c r="B27" s="28">
        <f>(B18+B19)*Rates!E12</f>
        <v>0</v>
      </c>
      <c r="C27" s="28">
        <f>(C18+C19)*Rates!E12</f>
        <v>0</v>
      </c>
      <c r="D27" s="29">
        <f>SUM(B27:C27)</f>
        <v>0</v>
      </c>
      <c r="E27" s="30"/>
      <c r="F27" s="32"/>
      <c r="G27" s="32"/>
    </row>
    <row r="28" spans="1:7">
      <c r="A28" s="44"/>
      <c r="B28" s="45"/>
      <c r="C28" s="45"/>
      <c r="D28" s="45"/>
      <c r="E28" s="55" t="s">
        <v>39</v>
      </c>
      <c r="F28" s="55"/>
      <c r="G28" s="36">
        <v>0.1</v>
      </c>
    </row>
    <row r="29" spans="1:7">
      <c r="A29" s="33"/>
      <c r="B29" s="28"/>
      <c r="C29" s="28"/>
      <c r="D29" s="29"/>
      <c r="E29" s="30"/>
      <c r="F29" s="56" t="s">
        <v>40</v>
      </c>
      <c r="G29" s="59"/>
    </row>
    <row r="30" spans="1:7" s="2" customFormat="1">
      <c r="A30" s="37" t="s">
        <v>41</v>
      </c>
      <c r="B30" s="38"/>
      <c r="C30" s="38"/>
      <c r="D30" s="39"/>
      <c r="E30" s="40" t="s">
        <v>32</v>
      </c>
      <c r="F30" s="41" t="s">
        <v>16</v>
      </c>
      <c r="G30" s="41" t="s">
        <v>17</v>
      </c>
    </row>
    <row r="31" spans="1:7">
      <c r="A31" s="33" t="s">
        <v>42</v>
      </c>
      <c r="B31" s="46">
        <f>$E31*F31*POWER(1+G28,B$6-1)</f>
        <v>0</v>
      </c>
      <c r="C31" s="46">
        <f>$E31*G31*POWER(1+G28,C$6-1)</f>
        <v>0</v>
      </c>
      <c r="D31" s="29">
        <f>SUM(B31:C31)</f>
        <v>0</v>
      </c>
      <c r="E31" s="42">
        <v>924</v>
      </c>
      <c r="F31" s="32"/>
      <c r="G31" s="32"/>
    </row>
    <row r="32" spans="1:7">
      <c r="A32" s="33" t="s">
        <v>43</v>
      </c>
      <c r="B32" s="46">
        <f>$E32*F32*POWER(1+G28,B$6-1)</f>
        <v>0</v>
      </c>
      <c r="C32" s="46">
        <f>$E32*G32*POWER(1+G28,C$6-1)</f>
        <v>0</v>
      </c>
      <c r="D32" s="29">
        <f>SUM(B32:C32)</f>
        <v>0</v>
      </c>
      <c r="E32" s="42">
        <v>924</v>
      </c>
      <c r="F32" s="32"/>
      <c r="G32" s="32"/>
    </row>
    <row r="33" spans="1:7">
      <c r="A33" s="33" t="s">
        <v>44</v>
      </c>
      <c r="B33" s="46">
        <f>$E33*F33*POWER(1+G28,B$6-1)</f>
        <v>0</v>
      </c>
      <c r="C33" s="46">
        <f>$E33*G33*POWER(1+G28,C$6-1)</f>
        <v>0</v>
      </c>
      <c r="D33" s="29">
        <f>SUM(B33:C33)</f>
        <v>0</v>
      </c>
      <c r="E33" s="42">
        <v>308</v>
      </c>
      <c r="F33" s="32"/>
      <c r="G33" s="32"/>
    </row>
    <row r="34" spans="1:7">
      <c r="B34" s="13"/>
      <c r="C34" s="13"/>
      <c r="D34" s="13"/>
      <c r="E34" s="11"/>
      <c r="F34" s="4"/>
    </row>
    <row r="35" spans="1:7">
      <c r="A35" s="47" t="s">
        <v>34</v>
      </c>
      <c r="B35" s="13">
        <f>SUM(B26:B34)</f>
        <v>0</v>
      </c>
      <c r="C35" s="13">
        <f t="shared" ref="C35:D35" si="2">SUM(C26:C34)</f>
        <v>0</v>
      </c>
      <c r="D35" s="13">
        <f>SUM(B35:C35)</f>
        <v>0</v>
      </c>
      <c r="E35" s="11"/>
      <c r="F35" s="4"/>
    </row>
    <row r="36" spans="1:7">
      <c r="A36" s="47"/>
      <c r="B36" s="13"/>
      <c r="C36" s="13"/>
      <c r="D36" s="13"/>
      <c r="E36" s="11"/>
      <c r="F36" s="4"/>
    </row>
    <row r="37" spans="1:7">
      <c r="A37" s="47" t="s">
        <v>49</v>
      </c>
      <c r="B37" s="13">
        <f>B35+B23</f>
        <v>0</v>
      </c>
      <c r="C37" s="13">
        <f t="shared" ref="C37:D37" si="3">C35+C23</f>
        <v>0</v>
      </c>
      <c r="D37" s="13">
        <f>SUM(B37:C37)</f>
        <v>0</v>
      </c>
      <c r="E37" s="11"/>
      <c r="F37" s="4"/>
    </row>
    <row r="38" spans="1:7">
      <c r="B38" s="13"/>
      <c r="C38" s="13"/>
      <c r="D38" s="13"/>
      <c r="E38" s="11"/>
      <c r="F38" s="4"/>
    </row>
    <row r="39" spans="1:7">
      <c r="A39" s="2" t="s">
        <v>30</v>
      </c>
      <c r="B39" s="16">
        <v>0</v>
      </c>
      <c r="C39" s="16">
        <v>0</v>
      </c>
      <c r="D39" s="13">
        <f>SUM(B39:C39)</f>
        <v>0</v>
      </c>
      <c r="E39" s="13"/>
      <c r="F39" s="4"/>
    </row>
    <row r="40" spans="1:7">
      <c r="A40" s="2"/>
      <c r="B40" s="13"/>
      <c r="C40" s="13"/>
      <c r="D40" s="13"/>
      <c r="E40" s="11"/>
      <c r="F40" s="4"/>
    </row>
    <row r="41" spans="1:7">
      <c r="A41" s="2" t="s">
        <v>9</v>
      </c>
      <c r="B41" s="3">
        <v>0</v>
      </c>
      <c r="C41" s="3">
        <v>0</v>
      </c>
      <c r="D41" s="11">
        <f>SUM(B41:C41)</f>
        <v>0</v>
      </c>
      <c r="E41" s="4"/>
    </row>
    <row r="42" spans="1:7">
      <c r="A42" s="2"/>
      <c r="B42" s="3"/>
      <c r="C42" s="3"/>
      <c r="D42" s="11"/>
      <c r="E42" s="4"/>
    </row>
    <row r="43" spans="1:7">
      <c r="A43" s="89" t="s">
        <v>67</v>
      </c>
      <c r="B43" s="3">
        <v>0</v>
      </c>
      <c r="C43" s="3">
        <v>0</v>
      </c>
      <c r="D43" s="11">
        <f>SUM(B43:C43)</f>
        <v>0</v>
      </c>
      <c r="E43" s="4"/>
    </row>
    <row r="44" spans="1:7">
      <c r="B44" s="3"/>
      <c r="C44" s="3"/>
      <c r="D44" s="11"/>
      <c r="E44" s="4"/>
    </row>
    <row r="45" spans="1:7">
      <c r="A45" s="2" t="s">
        <v>10</v>
      </c>
      <c r="B45" s="3"/>
      <c r="C45" s="3"/>
      <c r="D45" s="18"/>
      <c r="E45" s="54" t="s">
        <v>39</v>
      </c>
      <c r="F45" s="54"/>
      <c r="G45" s="48">
        <v>0.06</v>
      </c>
    </row>
    <row r="46" spans="1:7">
      <c r="A46" t="s">
        <v>11</v>
      </c>
      <c r="B46" s="3">
        <v>0</v>
      </c>
      <c r="C46" s="3">
        <v>0</v>
      </c>
      <c r="D46" s="18">
        <f>SUM(B46:C46)</f>
        <v>0</v>
      </c>
      <c r="E46" s="4"/>
      <c r="F46" s="56" t="s">
        <v>50</v>
      </c>
      <c r="G46" s="56"/>
    </row>
    <row r="47" spans="1:7">
      <c r="A47" t="s">
        <v>12</v>
      </c>
      <c r="B47" s="3">
        <v>0</v>
      </c>
      <c r="C47" s="3">
        <v>0</v>
      </c>
      <c r="D47" s="18">
        <f>SUM(B47:C47)</f>
        <v>0</v>
      </c>
      <c r="E47" s="49" t="s">
        <v>32</v>
      </c>
      <c r="F47" s="50" t="s">
        <v>16</v>
      </c>
      <c r="G47" s="50" t="s">
        <v>17</v>
      </c>
    </row>
    <row r="48" spans="1:7">
      <c r="A48" s="17" t="s">
        <v>51</v>
      </c>
      <c r="B48" s="35">
        <f>$E48*F48*POWER(1+G$45,B$6-1)</f>
        <v>0</v>
      </c>
      <c r="C48" s="35">
        <f>$E48*G48*POWER(1+G$45,C$5-1)</f>
        <v>0</v>
      </c>
      <c r="D48" s="18">
        <f>SUM(B48:C48)</f>
        <v>0</v>
      </c>
      <c r="E48" s="51">
        <f>Rates!E14</f>
        <v>324.18</v>
      </c>
      <c r="F48" s="4"/>
      <c r="G48" s="4"/>
    </row>
    <row r="49" spans="1:7">
      <c r="A49" s="17" t="s">
        <v>33</v>
      </c>
      <c r="B49" s="3">
        <v>0</v>
      </c>
      <c r="C49" s="3">
        <v>0</v>
      </c>
      <c r="D49" s="18">
        <f>SUM(B49:C49)</f>
        <v>0</v>
      </c>
      <c r="E49" s="4"/>
      <c r="F49" s="4"/>
      <c r="G49" s="4"/>
    </row>
    <row r="50" spans="1:7">
      <c r="A50" s="17" t="s">
        <v>52</v>
      </c>
      <c r="B50" s="16">
        <v>0</v>
      </c>
      <c r="C50" s="16">
        <v>0</v>
      </c>
      <c r="D50" s="18">
        <f>SUM(B50:C50)</f>
        <v>0</v>
      </c>
      <c r="E50" s="52"/>
      <c r="F50" s="52"/>
      <c r="G50" s="52"/>
    </row>
    <row r="51" spans="1:7">
      <c r="A51" s="50" t="s">
        <v>13</v>
      </c>
      <c r="B51" s="20">
        <f>SUM(B46:B50)</f>
        <v>0</v>
      </c>
      <c r="C51" s="20">
        <f t="shared" ref="C51:D51" si="4">SUM(C46:C50)</f>
        <v>0</v>
      </c>
      <c r="D51" s="20">
        <f>SUM(B51:C51)</f>
        <v>0</v>
      </c>
      <c r="E51" s="52"/>
      <c r="F51" s="52"/>
      <c r="G51" s="52"/>
    </row>
    <row r="52" spans="1:7">
      <c r="A52" s="17"/>
      <c r="B52" s="16"/>
      <c r="C52" s="16"/>
      <c r="D52" s="18"/>
      <c r="E52" s="52"/>
      <c r="F52" s="52"/>
      <c r="G52" s="52"/>
    </row>
    <row r="53" spans="1:7">
      <c r="A53" s="89" t="s">
        <v>63</v>
      </c>
      <c r="B53" s="16">
        <f>B51+B43+B41+B39+B37</f>
        <v>0</v>
      </c>
      <c r="C53" s="16">
        <f>C51+C43+C41+C39+C37</f>
        <v>0</v>
      </c>
      <c r="D53" s="18">
        <f>SUM(B53:C53)</f>
        <v>0</v>
      </c>
      <c r="E53" s="52"/>
      <c r="F53" s="52"/>
      <c r="G53" s="52"/>
    </row>
    <row r="54" spans="1:7">
      <c r="A54" s="17"/>
      <c r="B54" s="16"/>
      <c r="C54" s="16"/>
      <c r="D54" s="18"/>
      <c r="E54" s="52"/>
      <c r="F54" s="52"/>
      <c r="G54" s="52"/>
    </row>
    <row r="55" spans="1:7">
      <c r="A55" s="2" t="s">
        <v>14</v>
      </c>
      <c r="B55" s="3"/>
      <c r="C55" s="3"/>
      <c r="D55" s="11"/>
      <c r="E55" s="4"/>
    </row>
    <row r="56" spans="1:7">
      <c r="A56" s="5">
        <f>Rates!E3</f>
        <v>0.51500000000000001</v>
      </c>
      <c r="B56" s="3">
        <f>(B53-B48-B39-B43)*Rates!E3</f>
        <v>0</v>
      </c>
      <c r="C56" s="3">
        <f>(C53-C48-C39-C43)*Rates!E3</f>
        <v>0</v>
      </c>
      <c r="D56" s="11">
        <f>SUM(B56:C56)</f>
        <v>0</v>
      </c>
      <c r="E56" s="4"/>
    </row>
    <row r="57" spans="1:7">
      <c r="B57" s="3"/>
      <c r="C57" s="3"/>
      <c r="D57" s="11"/>
      <c r="E57" s="4"/>
    </row>
    <row r="58" spans="1:7" ht="15.75">
      <c r="A58" s="2" t="s">
        <v>15</v>
      </c>
      <c r="B58" s="13">
        <f>B53+B56</f>
        <v>0</v>
      </c>
      <c r="C58" s="13">
        <f>C53+C56</f>
        <v>0</v>
      </c>
      <c r="D58" s="15">
        <f>SUM(B58:C58)</f>
        <v>0</v>
      </c>
      <c r="E58" s="4"/>
    </row>
  </sheetData>
  <mergeCells count="6">
    <mergeCell ref="E45:F45"/>
    <mergeCell ref="F46:G46"/>
    <mergeCell ref="B5:C5"/>
    <mergeCell ref="F7:G7"/>
    <mergeCell ref="E28:F28"/>
    <mergeCell ref="F29:G29"/>
  </mergeCells>
  <pageMargins left="0.7" right="0.7" top="0.75" bottom="0.75" header="0.3" footer="0.3"/>
  <pageSetup scale="7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42" sqref="B42"/>
    </sheetView>
  </sheetViews>
  <sheetFormatPr defaultColWidth="8.7109375" defaultRowHeight="12.75"/>
  <cols>
    <col min="1" max="1" width="39.5703125" bestFit="1" customWidth="1"/>
    <col min="5" max="5" width="10.28515625" bestFit="1" customWidth="1"/>
    <col min="6" max="6" width="14.7109375" bestFit="1" customWidth="1"/>
  </cols>
  <sheetData>
    <row r="1" spans="1:9">
      <c r="A1" s="12" t="s">
        <v>0</v>
      </c>
      <c r="B1" s="21"/>
      <c r="F1" s="4"/>
    </row>
    <row r="2" spans="1:9">
      <c r="A2" s="12" t="s">
        <v>1</v>
      </c>
      <c r="B2" s="22"/>
      <c r="F2" s="4"/>
    </row>
    <row r="3" spans="1:9">
      <c r="A3" s="12" t="s">
        <v>2</v>
      </c>
      <c r="F3" s="4"/>
    </row>
    <row r="4" spans="1:9">
      <c r="C4" s="3"/>
      <c r="D4" s="3"/>
      <c r="F4" s="4"/>
    </row>
    <row r="5" spans="1:9">
      <c r="B5" s="61" t="s">
        <v>19</v>
      </c>
      <c r="C5" s="61"/>
      <c r="D5" s="61"/>
      <c r="F5" s="4"/>
    </row>
    <row r="6" spans="1:9">
      <c r="B6" s="9">
        <v>1</v>
      </c>
      <c r="C6" s="9">
        <v>2</v>
      </c>
      <c r="D6" s="9">
        <v>3</v>
      </c>
      <c r="E6" s="10" t="s">
        <v>3</v>
      </c>
      <c r="F6" s="4"/>
      <c r="G6" s="1" t="s">
        <v>18</v>
      </c>
      <c r="H6" s="6">
        <v>0.03</v>
      </c>
    </row>
    <row r="7" spans="1:9">
      <c r="A7" s="2" t="s">
        <v>4</v>
      </c>
      <c r="E7" s="7"/>
      <c r="F7" s="4"/>
      <c r="G7" s="62" t="s">
        <v>23</v>
      </c>
      <c r="H7" s="62"/>
      <c r="I7" s="62"/>
    </row>
    <row r="8" spans="1:9">
      <c r="E8" s="7"/>
      <c r="F8" s="52" t="s">
        <v>65</v>
      </c>
      <c r="G8" s="7" t="s">
        <v>16</v>
      </c>
      <c r="H8" s="7" t="s">
        <v>17</v>
      </c>
      <c r="I8" s="14" t="s">
        <v>21</v>
      </c>
    </row>
    <row r="9" spans="1:9">
      <c r="A9" t="s">
        <v>26</v>
      </c>
      <c r="B9" s="3">
        <f>$F9*G9*POWER(1+H$6,B$6-1)</f>
        <v>0</v>
      </c>
      <c r="C9" s="3">
        <f>$F9*H9*POWER(1+H$6,C$6-1)</f>
        <v>0</v>
      </c>
      <c r="D9" s="3">
        <f>$F9*I9*POWER(1+H$6,D$6-1)</f>
        <v>0</v>
      </c>
      <c r="E9" s="13">
        <f>SUM(B9:D9)</f>
        <v>0</v>
      </c>
      <c r="F9" s="4"/>
    </row>
    <row r="10" spans="1:9">
      <c r="A10" t="s">
        <v>25</v>
      </c>
      <c r="B10" s="3">
        <f>$F10*G10*POWER(1+H$6,B$6-1)</f>
        <v>0</v>
      </c>
      <c r="C10" s="3">
        <f>$F10*H10*POWER(1+H$6,C$6-1)</f>
        <v>0</v>
      </c>
      <c r="D10" s="3">
        <f>$F10*I10*POWER(1+H$6,D$6-1)</f>
        <v>0</v>
      </c>
      <c r="E10" s="13">
        <f>SUM(B10:D10)</f>
        <v>0</v>
      </c>
      <c r="F10" s="4"/>
    </row>
    <row r="11" spans="1:9">
      <c r="A11" t="s">
        <v>24</v>
      </c>
      <c r="B11" s="3">
        <f>$F11*G11*POWER(1+H$6,B$6-1)</f>
        <v>0</v>
      </c>
      <c r="C11" s="3">
        <f>$F11*H11*POWER(1+H$6,C$6-1)</f>
        <v>0</v>
      </c>
      <c r="D11" s="3">
        <f>$F11*I11*POWER(1+H$6,D$6-1)</f>
        <v>0</v>
      </c>
      <c r="E11" s="13">
        <f>SUM(B11:D11)</f>
        <v>0</v>
      </c>
      <c r="F11" s="4"/>
    </row>
    <row r="12" spans="1:9">
      <c r="A12" t="s">
        <v>27</v>
      </c>
      <c r="B12" s="3">
        <f>$F12*G12*POWER(1+H$6,B$6-1)</f>
        <v>0</v>
      </c>
      <c r="C12" s="3">
        <f>$F12*H12*POWER(1+H$6,C$6-1)</f>
        <v>0</v>
      </c>
      <c r="D12" s="3">
        <f>$F12*I12*POWER(1+H$6,D$6-1)</f>
        <v>0</v>
      </c>
      <c r="E12" s="13">
        <f>SUM(B12:D12)</f>
        <v>0</v>
      </c>
      <c r="F12" s="4"/>
    </row>
    <row r="13" spans="1:9">
      <c r="A13" t="s">
        <v>28</v>
      </c>
      <c r="B13" s="3">
        <f>$F13*G13*POWER(1+H$6,B$6-1)</f>
        <v>0</v>
      </c>
      <c r="C13" s="3">
        <f>$F13*H13*POWER(1+H$6,C$6-1)</f>
        <v>0</v>
      </c>
      <c r="D13" s="3">
        <f>$F13*I13*POWER(1+H$6,D$6-1)</f>
        <v>0</v>
      </c>
      <c r="E13" s="13">
        <f>SUM(B13:D13)</f>
        <v>0</v>
      </c>
      <c r="F13" s="4"/>
    </row>
    <row r="14" spans="1:9">
      <c r="A14" s="7" t="s">
        <v>5</v>
      </c>
      <c r="B14" s="13">
        <f>SUM(B9:B13)</f>
        <v>0</v>
      </c>
      <c r="C14" s="13">
        <f>SUM(C9:C13)</f>
        <v>0</v>
      </c>
      <c r="D14" s="13">
        <f>SUM(D9:D13)</f>
        <v>0</v>
      </c>
      <c r="E14" s="13">
        <f>SUM(B14:D14)</f>
        <v>0</v>
      </c>
      <c r="F14" s="4"/>
    </row>
    <row r="15" spans="1:9">
      <c r="B15" s="3"/>
      <c r="C15" s="3"/>
      <c r="D15" s="3"/>
      <c r="E15" s="11"/>
      <c r="F15" s="4"/>
    </row>
    <row r="16" spans="1:9">
      <c r="A16" t="s">
        <v>46</v>
      </c>
      <c r="B16" s="3">
        <f>$F16*G16*POWER(1+$H$6,B$6-1)</f>
        <v>0</v>
      </c>
      <c r="C16" s="3">
        <f>$F16*H16*POWER(1+$H$6,C$6-1)</f>
        <v>0</v>
      </c>
      <c r="D16" s="3">
        <f>$F16*I16*POWER(1+$H$6,D$6-1)</f>
        <v>0</v>
      </c>
      <c r="E16" s="11">
        <f>SUM(B16:D16)</f>
        <v>0</v>
      </c>
      <c r="F16" s="4"/>
    </row>
    <row r="17" spans="1:9">
      <c r="A17" t="s">
        <v>47</v>
      </c>
      <c r="B17" s="3">
        <f t="shared" ref="B17:C20" si="0">$F17*G17*POWER(1+$H$6,B$6-1)</f>
        <v>0</v>
      </c>
      <c r="C17" s="3">
        <f t="shared" si="0"/>
        <v>0</v>
      </c>
      <c r="D17" s="3">
        <f t="shared" ref="D17:D20" si="1">$F17*I17*POWER(1+$H$6,D$6-1)</f>
        <v>0</v>
      </c>
      <c r="E17" s="11">
        <f>SUM(B17:D17)</f>
        <v>0</v>
      </c>
      <c r="F17" s="4"/>
    </row>
    <row r="18" spans="1:9">
      <c r="A18" t="s">
        <v>35</v>
      </c>
      <c r="B18" s="3">
        <f t="shared" si="0"/>
        <v>0</v>
      </c>
      <c r="C18" s="3">
        <f t="shared" si="0"/>
        <v>0</v>
      </c>
      <c r="D18" s="3">
        <f t="shared" si="1"/>
        <v>0</v>
      </c>
      <c r="E18" s="11">
        <f>SUM(B18:D18)</f>
        <v>0</v>
      </c>
      <c r="F18" s="4"/>
    </row>
    <row r="19" spans="1:9">
      <c r="A19" t="s">
        <v>36</v>
      </c>
      <c r="B19" s="3">
        <f t="shared" si="0"/>
        <v>0</v>
      </c>
      <c r="C19" s="3">
        <f t="shared" si="0"/>
        <v>0</v>
      </c>
      <c r="D19" s="3">
        <f t="shared" si="1"/>
        <v>0</v>
      </c>
      <c r="E19" s="11">
        <f>SUM(B19:D19)</f>
        <v>0</v>
      </c>
      <c r="F19" s="4"/>
    </row>
    <row r="20" spans="1:9">
      <c r="A20" t="s">
        <v>6</v>
      </c>
      <c r="B20" s="3">
        <f t="shared" si="0"/>
        <v>0</v>
      </c>
      <c r="C20" s="3">
        <f t="shared" si="0"/>
        <v>0</v>
      </c>
      <c r="D20" s="3">
        <f t="shared" si="1"/>
        <v>0</v>
      </c>
      <c r="E20" s="11">
        <f>SUM(B20:D20)</f>
        <v>0</v>
      </c>
      <c r="F20" s="4"/>
    </row>
    <row r="21" spans="1:9">
      <c r="A21" s="12" t="s">
        <v>7</v>
      </c>
      <c r="B21" s="13">
        <f>SUM(B16:B20)</f>
        <v>0</v>
      </c>
      <c r="C21" s="13">
        <f>SUM(C16:C20)</f>
        <v>0</v>
      </c>
      <c r="D21" s="13">
        <f t="shared" ref="D21" si="2">SUM(D16:D20)</f>
        <v>0</v>
      </c>
      <c r="E21" s="11">
        <f>SUM(B21:D21)</f>
        <v>0</v>
      </c>
      <c r="F21" s="4"/>
    </row>
    <row r="22" spans="1:9">
      <c r="B22" s="3"/>
      <c r="C22" s="3"/>
      <c r="D22" s="3"/>
      <c r="E22" s="11"/>
      <c r="F22" s="4"/>
    </row>
    <row r="23" spans="1:9">
      <c r="A23" s="14" t="s">
        <v>8</v>
      </c>
      <c r="B23" s="13">
        <f>B14+B21</f>
        <v>0</v>
      </c>
      <c r="C23" s="13">
        <f>C14+C21</f>
        <v>0</v>
      </c>
      <c r="D23" s="13">
        <f>D14+D21</f>
        <v>0</v>
      </c>
      <c r="E23" s="11">
        <f>SUM(B23:D23)</f>
        <v>0</v>
      </c>
      <c r="F23" s="4"/>
    </row>
    <row r="24" spans="1:9">
      <c r="B24" s="3"/>
      <c r="C24" s="3"/>
      <c r="D24" s="3"/>
      <c r="E24" s="11"/>
      <c r="F24" s="4"/>
    </row>
    <row r="25" spans="1:9">
      <c r="A25" s="34" t="s">
        <v>38</v>
      </c>
      <c r="B25" s="35"/>
      <c r="C25" s="35"/>
      <c r="D25" s="35"/>
      <c r="E25" s="29"/>
      <c r="F25" s="8"/>
    </row>
    <row r="26" spans="1:9">
      <c r="A26" s="27" t="s">
        <v>45</v>
      </c>
      <c r="B26" s="43">
        <f>(B14+B16+B17+B20)*Rates!E11</f>
        <v>0</v>
      </c>
      <c r="C26" s="43">
        <f>(C14+C16+C17+C20)*Rates!E11</f>
        <v>0</v>
      </c>
      <c r="D26" s="43">
        <f>(D14+D16+D17+D20)*Rates!E11</f>
        <v>0</v>
      </c>
      <c r="E26" s="29">
        <f>SUM(B26:D26)</f>
        <v>0</v>
      </c>
      <c r="F26" s="30"/>
      <c r="G26" s="31"/>
      <c r="H26" s="31"/>
    </row>
    <row r="27" spans="1:9">
      <c r="A27" s="33" t="s">
        <v>37</v>
      </c>
      <c r="B27" s="28">
        <f>(B18+B19)*Rates!E12</f>
        <v>0</v>
      </c>
      <c r="C27" s="28">
        <f>(C18+C19)*Rates!E12</f>
        <v>0</v>
      </c>
      <c r="D27" s="28">
        <f>(D18+D19)*Rates!E12</f>
        <v>0</v>
      </c>
      <c r="E27" s="29">
        <f>SUM(B27:D27)</f>
        <v>0</v>
      </c>
      <c r="F27" s="30"/>
      <c r="G27" s="32"/>
      <c r="H27" s="32"/>
    </row>
    <row r="28" spans="1:9">
      <c r="A28" s="44"/>
      <c r="B28" s="45"/>
      <c r="C28" s="45"/>
      <c r="D28" s="45"/>
      <c r="E28" s="45"/>
      <c r="F28" s="55" t="s">
        <v>39</v>
      </c>
      <c r="G28" s="55"/>
      <c r="H28" s="36">
        <v>0.1</v>
      </c>
    </row>
    <row r="29" spans="1:9">
      <c r="A29" s="33"/>
      <c r="B29" s="28"/>
      <c r="C29" s="28"/>
      <c r="D29" s="28"/>
      <c r="E29" s="29"/>
      <c r="F29" s="30"/>
      <c r="G29" s="60" t="s">
        <v>40</v>
      </c>
      <c r="H29" s="60"/>
      <c r="I29" s="60"/>
    </row>
    <row r="30" spans="1:9">
      <c r="A30" s="37" t="s">
        <v>41</v>
      </c>
      <c r="B30" s="38"/>
      <c r="C30" s="38"/>
      <c r="D30" s="38"/>
      <c r="E30" s="39"/>
      <c r="F30" s="40" t="s">
        <v>32</v>
      </c>
      <c r="G30" s="41" t="s">
        <v>16</v>
      </c>
      <c r="H30" s="41" t="s">
        <v>17</v>
      </c>
      <c r="I30" s="50" t="s">
        <v>21</v>
      </c>
    </row>
    <row r="31" spans="1:9">
      <c r="A31" s="33" t="s">
        <v>42</v>
      </c>
      <c r="B31" s="46">
        <f>$F31*G31*POWER(1+H28,B$6-1)</f>
        <v>0</v>
      </c>
      <c r="C31" s="46">
        <f>$F31*H31*POWER(1+H28,C$6-1)</f>
        <v>0</v>
      </c>
      <c r="D31" s="46">
        <f>$F31*I31*POWER(1+H28,D$6-1)</f>
        <v>0</v>
      </c>
      <c r="E31" s="29">
        <f>SUM(B31:D31)</f>
        <v>0</v>
      </c>
      <c r="F31" s="42">
        <v>924</v>
      </c>
      <c r="G31" s="32"/>
      <c r="H31" s="32"/>
    </row>
    <row r="32" spans="1:9">
      <c r="A32" s="33" t="s">
        <v>43</v>
      </c>
      <c r="B32" s="46">
        <f>$F32*G32*POWER(1+H28,B$6-1)</f>
        <v>0</v>
      </c>
      <c r="C32" s="46">
        <f>$F32*H32*POWER(1+H28,C$6-1)</f>
        <v>0</v>
      </c>
      <c r="D32" s="46">
        <f>$F32*I32*POWER(1+H28,D$6-1)</f>
        <v>0</v>
      </c>
      <c r="E32" s="29">
        <f>SUM(B32:D32)</f>
        <v>0</v>
      </c>
      <c r="F32" s="42">
        <v>924</v>
      </c>
      <c r="G32" s="32"/>
      <c r="H32" s="32"/>
    </row>
    <row r="33" spans="1:9">
      <c r="A33" s="33" t="s">
        <v>44</v>
      </c>
      <c r="B33" s="46">
        <f>$F33*G33*POWER(1+H28,B$6-1)</f>
        <v>0</v>
      </c>
      <c r="C33" s="46">
        <f>$F33*H33*POWER(1+H28,C$6-1)</f>
        <v>0</v>
      </c>
      <c r="D33" s="46">
        <f>$F33*I33*POWER(1+H28,D$6-1)</f>
        <v>0</v>
      </c>
      <c r="E33" s="29">
        <f>SUM(B33:D33)</f>
        <v>0</v>
      </c>
      <c r="F33" s="42">
        <v>308</v>
      </c>
      <c r="G33" s="32"/>
      <c r="H33" s="32"/>
    </row>
    <row r="34" spans="1:9">
      <c r="B34" s="13"/>
      <c r="C34" s="13"/>
      <c r="D34" s="13"/>
      <c r="E34" s="13"/>
      <c r="F34" s="11"/>
      <c r="G34" s="4"/>
    </row>
    <row r="35" spans="1:9">
      <c r="A35" s="47" t="s">
        <v>34</v>
      </c>
      <c r="B35" s="13">
        <f>SUM(B26:B34)</f>
        <v>0</v>
      </c>
      <c r="C35" s="13">
        <f t="shared" ref="C35" si="3">SUM(C26:C34)</f>
        <v>0</v>
      </c>
      <c r="D35" s="13">
        <f>SUM(D26:D34)</f>
        <v>0</v>
      </c>
      <c r="E35" s="13">
        <f>SUM(B35:D35)</f>
        <v>0</v>
      </c>
      <c r="F35" s="11"/>
      <c r="G35" s="4"/>
    </row>
    <row r="36" spans="1:9">
      <c r="A36" s="47"/>
      <c r="B36" s="13"/>
      <c r="C36" s="13"/>
      <c r="D36" s="13"/>
      <c r="E36" s="13"/>
      <c r="F36" s="11"/>
      <c r="G36" s="4"/>
    </row>
    <row r="37" spans="1:9">
      <c r="A37" s="47" t="s">
        <v>49</v>
      </c>
      <c r="B37" s="13">
        <f>B35+B23</f>
        <v>0</v>
      </c>
      <c r="C37" s="13">
        <f>C35+C23</f>
        <v>0</v>
      </c>
      <c r="D37" s="13">
        <f>D35+D23</f>
        <v>0</v>
      </c>
      <c r="E37" s="13">
        <f>SUM(B37:D37)</f>
        <v>0</v>
      </c>
      <c r="F37" s="11"/>
      <c r="G37" s="4"/>
    </row>
    <row r="38" spans="1:9">
      <c r="B38" s="13"/>
      <c r="C38" s="13"/>
      <c r="D38" s="13"/>
      <c r="E38" s="13"/>
      <c r="F38" s="11"/>
      <c r="G38" s="4"/>
    </row>
    <row r="39" spans="1:9">
      <c r="A39" s="2" t="s">
        <v>30</v>
      </c>
      <c r="B39" s="16">
        <v>0</v>
      </c>
      <c r="C39" s="16">
        <v>0</v>
      </c>
      <c r="D39" s="16">
        <v>0</v>
      </c>
      <c r="E39" s="13">
        <f>SUM(B39:D39)</f>
        <v>0</v>
      </c>
      <c r="F39" s="13"/>
      <c r="G39" s="4"/>
    </row>
    <row r="40" spans="1:9">
      <c r="A40" s="2"/>
      <c r="B40" s="13"/>
      <c r="C40" s="13"/>
      <c r="D40" s="13"/>
      <c r="E40" s="13"/>
      <c r="F40" s="11"/>
      <c r="G40" s="4"/>
    </row>
    <row r="41" spans="1:9">
      <c r="A41" s="2" t="s">
        <v>9</v>
      </c>
      <c r="B41" s="3">
        <v>0</v>
      </c>
      <c r="C41" s="3">
        <v>0</v>
      </c>
      <c r="D41" s="3">
        <v>0</v>
      </c>
      <c r="E41" s="11">
        <f>SUM(B41:D41)</f>
        <v>0</v>
      </c>
      <c r="F41" s="4"/>
    </row>
    <row r="42" spans="1:9">
      <c r="A42" s="2"/>
      <c r="B42" s="3"/>
      <c r="C42" s="3"/>
      <c r="D42" s="3"/>
      <c r="E42" s="11"/>
      <c r="F42" s="4"/>
    </row>
    <row r="43" spans="1:9">
      <c r="A43" s="89" t="s">
        <v>67</v>
      </c>
      <c r="B43" s="3">
        <v>0</v>
      </c>
      <c r="C43" s="3">
        <v>0</v>
      </c>
      <c r="D43" s="3">
        <v>0</v>
      </c>
      <c r="E43" s="11">
        <f>SUM(B43:D43)</f>
        <v>0</v>
      </c>
      <c r="F43" s="4"/>
    </row>
    <row r="44" spans="1:9">
      <c r="B44" s="3"/>
      <c r="C44" s="3"/>
      <c r="D44" s="3"/>
      <c r="E44" s="11"/>
      <c r="F44" s="4"/>
    </row>
    <row r="45" spans="1:9">
      <c r="A45" s="2" t="s">
        <v>10</v>
      </c>
      <c r="B45" s="3"/>
      <c r="C45" s="3"/>
      <c r="D45" s="3"/>
      <c r="E45" s="18"/>
      <c r="F45" s="54" t="s">
        <v>39</v>
      </c>
      <c r="G45" s="54"/>
      <c r="H45" s="48">
        <v>0.06</v>
      </c>
    </row>
    <row r="46" spans="1:9">
      <c r="A46" t="s">
        <v>11</v>
      </c>
      <c r="B46" s="3">
        <v>0</v>
      </c>
      <c r="C46" s="3">
        <v>0</v>
      </c>
      <c r="D46" s="3">
        <v>0</v>
      </c>
      <c r="E46" s="18">
        <f>SUM(B46:D46)</f>
        <v>0</v>
      </c>
      <c r="F46" s="4"/>
      <c r="G46" s="60" t="s">
        <v>50</v>
      </c>
      <c r="H46" s="60"/>
      <c r="I46" s="60"/>
    </row>
    <row r="47" spans="1:9">
      <c r="A47" t="s">
        <v>12</v>
      </c>
      <c r="B47" s="3">
        <v>0</v>
      </c>
      <c r="C47" s="3">
        <v>0</v>
      </c>
      <c r="D47" s="3">
        <v>0</v>
      </c>
      <c r="E47" s="18">
        <f>SUM(B47:D47)</f>
        <v>0</v>
      </c>
      <c r="F47" s="49" t="s">
        <v>32</v>
      </c>
      <c r="G47" s="50" t="s">
        <v>16</v>
      </c>
      <c r="H47" s="50" t="s">
        <v>17</v>
      </c>
      <c r="I47" s="50" t="s">
        <v>21</v>
      </c>
    </row>
    <row r="48" spans="1:9">
      <c r="A48" s="17" t="s">
        <v>51</v>
      </c>
      <c r="B48" s="35">
        <f>$F48*G48*POWER(1+H$45,B$6-1)</f>
        <v>0</v>
      </c>
      <c r="C48" s="35">
        <f>$F48*H48*POWER(1+H$45,C$5-1)</f>
        <v>0</v>
      </c>
      <c r="D48" s="35">
        <f>$F48*I48*POWER(1+H$45,D$5-1)</f>
        <v>0</v>
      </c>
      <c r="E48" s="18">
        <f>SUM(B48:D48)</f>
        <v>0</v>
      </c>
      <c r="F48" s="51">
        <f>Rates!E14</f>
        <v>324.18</v>
      </c>
      <c r="G48" s="4"/>
      <c r="H48" s="4"/>
    </row>
    <row r="49" spans="1:8" s="12" customFormat="1">
      <c r="A49" s="17" t="s">
        <v>33</v>
      </c>
      <c r="B49" s="3">
        <v>0</v>
      </c>
      <c r="C49" s="3">
        <v>0</v>
      </c>
      <c r="D49" s="3">
        <v>0</v>
      </c>
      <c r="E49" s="18">
        <f>SUM(B49:D49)</f>
        <v>0</v>
      </c>
      <c r="F49" s="4"/>
      <c r="G49" s="4"/>
      <c r="H49" s="4"/>
    </row>
    <row r="50" spans="1:8">
      <c r="A50" s="17" t="s">
        <v>52</v>
      </c>
      <c r="B50" s="16">
        <v>0</v>
      </c>
      <c r="C50" s="16">
        <v>0</v>
      </c>
      <c r="D50" s="16">
        <v>0</v>
      </c>
      <c r="E50" s="18">
        <f>SUM(B50:D50)</f>
        <v>0</v>
      </c>
      <c r="F50" s="52"/>
      <c r="G50" s="52"/>
      <c r="H50" s="52"/>
    </row>
    <row r="51" spans="1:8">
      <c r="A51" s="50" t="s">
        <v>13</v>
      </c>
      <c r="B51" s="20">
        <f>SUM(B46:B50)</f>
        <v>0</v>
      </c>
      <c r="C51" s="20">
        <f>SUM(C46:C50)</f>
        <v>0</v>
      </c>
      <c r="D51" s="20">
        <f>SUM(D46:D50)</f>
        <v>0</v>
      </c>
      <c r="E51" s="20">
        <f>SUM(B51:D51)</f>
        <v>0</v>
      </c>
      <c r="F51" s="52"/>
      <c r="G51" s="52"/>
      <c r="H51" s="52"/>
    </row>
    <row r="52" spans="1:8">
      <c r="A52" s="17"/>
      <c r="B52" s="16"/>
      <c r="C52" s="16"/>
      <c r="D52" s="16"/>
      <c r="E52" s="18"/>
      <c r="F52" s="52"/>
      <c r="G52" s="52"/>
      <c r="H52" s="52"/>
    </row>
    <row r="53" spans="1:8">
      <c r="A53" s="89" t="s">
        <v>63</v>
      </c>
      <c r="B53" s="16">
        <f>B51+B43+B41+B39+B37</f>
        <v>0</v>
      </c>
      <c r="C53" s="16">
        <f>C51+C43+C41+C39+C37</f>
        <v>0</v>
      </c>
      <c r="D53" s="16">
        <f>D51+D43+D41+D39+D37</f>
        <v>0</v>
      </c>
      <c r="E53" s="18">
        <f>SUM(B53:D53)</f>
        <v>0</v>
      </c>
      <c r="F53" s="52"/>
      <c r="G53" s="52"/>
      <c r="H53" s="52"/>
    </row>
    <row r="54" spans="1:8">
      <c r="A54" s="17"/>
      <c r="B54" s="16"/>
      <c r="C54" s="16"/>
      <c r="D54" s="16"/>
      <c r="E54" s="18"/>
      <c r="F54" s="52"/>
      <c r="G54" s="52"/>
      <c r="H54" s="52"/>
    </row>
    <row r="55" spans="1:8">
      <c r="A55" s="2" t="s">
        <v>14</v>
      </c>
      <c r="B55" s="3"/>
      <c r="C55" s="3"/>
      <c r="D55" s="3"/>
      <c r="E55" s="11"/>
      <c r="F55" s="4"/>
    </row>
    <row r="56" spans="1:8">
      <c r="A56" s="5">
        <f>Rates!E3</f>
        <v>0.51500000000000001</v>
      </c>
      <c r="B56" s="3">
        <f>(B53-B48-B39-B43)*Rates!E3</f>
        <v>0</v>
      </c>
      <c r="C56" s="3">
        <f>(C53-C48-C39-C43)*Rates!E3</f>
        <v>0</v>
      </c>
      <c r="D56" s="3">
        <f>(D53-D48-D39-D43)*Rates!E3</f>
        <v>0</v>
      </c>
      <c r="E56" s="11">
        <f>SUM(B56:D56)</f>
        <v>0</v>
      </c>
      <c r="F56" s="4"/>
    </row>
    <row r="57" spans="1:8">
      <c r="B57" s="3"/>
      <c r="C57" s="3"/>
      <c r="D57" s="3"/>
      <c r="E57" s="11"/>
      <c r="F57" s="4"/>
    </row>
    <row r="58" spans="1:8" ht="15.75">
      <c r="A58" s="2" t="s">
        <v>15</v>
      </c>
      <c r="B58" s="13">
        <f>B53+B56</f>
        <v>0</v>
      </c>
      <c r="C58" s="13">
        <f>C53+C56</f>
        <v>0</v>
      </c>
      <c r="D58" s="13">
        <f>D53+D56</f>
        <v>0</v>
      </c>
      <c r="E58" s="15">
        <f>SUM(B58:D58)</f>
        <v>0</v>
      </c>
      <c r="F58" s="4"/>
    </row>
  </sheetData>
  <mergeCells count="6">
    <mergeCell ref="F45:G45"/>
    <mergeCell ref="G29:I29"/>
    <mergeCell ref="G46:I46"/>
    <mergeCell ref="B5:D5"/>
    <mergeCell ref="G7:I7"/>
    <mergeCell ref="F28:G28"/>
  </mergeCells>
  <pageMargins left="0.7" right="0.7" top="0.75" bottom="0.75" header="0.3" footer="0.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H48" sqref="H48:K48"/>
    </sheetView>
  </sheetViews>
  <sheetFormatPr defaultColWidth="8.7109375" defaultRowHeight="12.75"/>
  <cols>
    <col min="1" max="1" width="39.5703125" bestFit="1" customWidth="1"/>
    <col min="2" max="2" width="9.28515625" customWidth="1"/>
    <col min="3" max="3" width="9.42578125" customWidth="1"/>
    <col min="4" max="4" width="9.28515625" customWidth="1"/>
    <col min="5" max="5" width="9.7109375" customWidth="1"/>
    <col min="6" max="6" width="11.5703125" bestFit="1" customWidth="1"/>
    <col min="7" max="7" width="14.7109375" bestFit="1" customWidth="1"/>
  </cols>
  <sheetData>
    <row r="1" spans="1:11">
      <c r="A1" s="12" t="s">
        <v>0</v>
      </c>
      <c r="B1" s="21"/>
      <c r="G1" s="4"/>
    </row>
    <row r="2" spans="1:11">
      <c r="A2" s="12" t="s">
        <v>1</v>
      </c>
      <c r="B2" s="22"/>
      <c r="G2" s="4"/>
    </row>
    <row r="3" spans="1:11">
      <c r="A3" s="12" t="s">
        <v>2</v>
      </c>
      <c r="G3" s="4"/>
    </row>
    <row r="4" spans="1:11">
      <c r="C4" s="3"/>
      <c r="D4" s="3"/>
      <c r="E4" s="3"/>
      <c r="G4" s="4"/>
    </row>
    <row r="5" spans="1:11">
      <c r="B5" s="61" t="s">
        <v>19</v>
      </c>
      <c r="C5" s="61"/>
      <c r="D5" s="61"/>
      <c r="E5" s="61"/>
      <c r="G5" s="4"/>
    </row>
    <row r="6" spans="1:11">
      <c r="B6" s="9">
        <v>1</v>
      </c>
      <c r="C6" s="9">
        <v>2</v>
      </c>
      <c r="D6" s="9">
        <v>3</v>
      </c>
      <c r="E6" s="9">
        <v>4</v>
      </c>
      <c r="F6" s="10" t="s">
        <v>3</v>
      </c>
      <c r="G6" s="4"/>
      <c r="H6" s="1" t="s">
        <v>18</v>
      </c>
      <c r="I6" s="6">
        <v>0.03</v>
      </c>
    </row>
    <row r="7" spans="1:11">
      <c r="A7" s="2" t="s">
        <v>4</v>
      </c>
      <c r="F7" s="7"/>
      <c r="G7" s="4"/>
      <c r="H7" s="62" t="s">
        <v>23</v>
      </c>
      <c r="I7" s="62"/>
      <c r="J7" s="62"/>
      <c r="K7" s="62"/>
    </row>
    <row r="8" spans="1:11">
      <c r="F8" s="7"/>
      <c r="G8" s="52" t="s">
        <v>65</v>
      </c>
      <c r="H8" s="7" t="s">
        <v>16</v>
      </c>
      <c r="I8" s="7" t="s">
        <v>17</v>
      </c>
      <c r="J8" s="14" t="s">
        <v>21</v>
      </c>
      <c r="K8" s="14" t="s">
        <v>22</v>
      </c>
    </row>
    <row r="9" spans="1:11">
      <c r="A9" t="s">
        <v>26</v>
      </c>
      <c r="B9" s="3">
        <f>$G9*H9*POWER(1+I$6,B$6-1)</f>
        <v>0</v>
      </c>
      <c r="C9" s="3">
        <f>$G9*I9*POWER(1+I$6,C$6-1)</f>
        <v>0</v>
      </c>
      <c r="D9" s="3">
        <f>$G9*J9*POWER(1+I$6,D$6-1)</f>
        <v>0</v>
      </c>
      <c r="E9" s="3">
        <f>$G9*K9*POWER(1+I$6,E$6-1)</f>
        <v>0</v>
      </c>
      <c r="F9" s="13">
        <f>SUM(B9:E9)</f>
        <v>0</v>
      </c>
      <c r="G9" s="4"/>
    </row>
    <row r="10" spans="1:11">
      <c r="A10" t="s">
        <v>25</v>
      </c>
      <c r="B10" s="3">
        <f>$G10*H10*POWER(1+I$6,B$6-1)</f>
        <v>0</v>
      </c>
      <c r="C10" s="3">
        <f>$G10*I10*POWER(1+I$6,C$6-1)</f>
        <v>0</v>
      </c>
      <c r="D10" s="3">
        <f>$G10*J10*POWER(1+I$6,D$6-1)</f>
        <v>0</v>
      </c>
      <c r="E10" s="3">
        <f>$G10*K10*POWER(1+I$6,E$6-1)</f>
        <v>0</v>
      </c>
      <c r="F10" s="13">
        <f t="shared" ref="F10:F14" si="0">SUM(B10:E10)</f>
        <v>0</v>
      </c>
      <c r="G10" s="4"/>
    </row>
    <row r="11" spans="1:11">
      <c r="A11" t="s">
        <v>24</v>
      </c>
      <c r="B11" s="3">
        <f>$G11*H11*POWER(1+I$6,B$6-1)</f>
        <v>0</v>
      </c>
      <c r="C11" s="3">
        <f>$G11*I11*POWER(1+I$6,C$6-1)</f>
        <v>0</v>
      </c>
      <c r="D11" s="3">
        <f>$G11*J11*POWER(1+I$6,D$6-1)</f>
        <v>0</v>
      </c>
      <c r="E11" s="3">
        <f t="shared" ref="E10:E13" si="1">$G11*K11*POWER(1+I$6,E$6-1)</f>
        <v>0</v>
      </c>
      <c r="F11" s="13">
        <f t="shared" si="0"/>
        <v>0</v>
      </c>
      <c r="G11" s="4"/>
    </row>
    <row r="12" spans="1:11">
      <c r="A12" t="s">
        <v>27</v>
      </c>
      <c r="B12" s="3">
        <f>$G12*H12*POWER(1+I$6,B$6-1)</f>
        <v>0</v>
      </c>
      <c r="C12" s="3">
        <f>$G12*I12*POWER(1+I$6,C$6-1)</f>
        <v>0</v>
      </c>
      <c r="D12" s="3">
        <f>$G12*J12*POWER(1+I$6,D$6-1)</f>
        <v>0</v>
      </c>
      <c r="E12" s="3">
        <f t="shared" si="1"/>
        <v>0</v>
      </c>
      <c r="F12" s="13">
        <f t="shared" si="0"/>
        <v>0</v>
      </c>
      <c r="G12" s="4"/>
    </row>
    <row r="13" spans="1:11">
      <c r="A13" t="s">
        <v>28</v>
      </c>
      <c r="B13" s="3">
        <f>$G13*H13*POWER(1+I$6,B$6-1)</f>
        <v>0</v>
      </c>
      <c r="C13" s="3">
        <f>$G13*I13*POWER(1+I$6,C$6-1)</f>
        <v>0</v>
      </c>
      <c r="D13" s="3">
        <f>$G13*J13*POWER(1+I$6,D$6-1)</f>
        <v>0</v>
      </c>
      <c r="E13" s="3">
        <f t="shared" si="1"/>
        <v>0</v>
      </c>
      <c r="F13" s="13">
        <f t="shared" si="0"/>
        <v>0</v>
      </c>
      <c r="G13" s="4"/>
    </row>
    <row r="14" spans="1:11">
      <c r="A14" s="7" t="s">
        <v>5</v>
      </c>
      <c r="B14" s="13">
        <f>SUM(B9:B13)</f>
        <v>0</v>
      </c>
      <c r="C14" s="13">
        <f>SUM(C9:C13)</f>
        <v>0</v>
      </c>
      <c r="D14" s="13">
        <f>SUM(D9:D13)</f>
        <v>0</v>
      </c>
      <c r="E14" s="13">
        <f>SUM(E9:E13)</f>
        <v>0</v>
      </c>
      <c r="F14" s="13">
        <f>SUM(B14:E14)</f>
        <v>0</v>
      </c>
      <c r="G14" s="4"/>
    </row>
    <row r="15" spans="1:11">
      <c r="B15" s="3"/>
      <c r="C15" s="3"/>
      <c r="D15" s="3"/>
      <c r="E15" s="3"/>
      <c r="F15" s="11"/>
      <c r="G15" s="4"/>
    </row>
    <row r="16" spans="1:11">
      <c r="A16" t="s">
        <v>46</v>
      </c>
      <c r="B16" s="3">
        <f>$G16*H16*POWER(1+$I$6,B$6-1)</f>
        <v>0</v>
      </c>
      <c r="C16" s="3">
        <f>$G16*I16*POWER(1+$I$6,C$6-1)</f>
        <v>0</v>
      </c>
      <c r="D16" s="3">
        <f>$G16*J16*POWER(1+$I$6,D$6-1)</f>
        <v>0</v>
      </c>
      <c r="E16" s="3">
        <f>$G16*K16*POWER(1+$I$6,E$6-1)</f>
        <v>0</v>
      </c>
      <c r="F16" s="11">
        <f>SUM(B16:E16)</f>
        <v>0</v>
      </c>
      <c r="G16" s="4"/>
    </row>
    <row r="17" spans="1:11">
      <c r="A17" t="s">
        <v>47</v>
      </c>
      <c r="B17" s="3">
        <f t="shared" ref="B17:C20" si="2">$G17*H17*POWER(1+$I$6,B$6-1)</f>
        <v>0</v>
      </c>
      <c r="C17" s="3">
        <f t="shared" si="2"/>
        <v>0</v>
      </c>
      <c r="D17" s="3">
        <f t="shared" ref="D17:D20" si="3">$G17*J17*POWER(1+$I$6,D$6-1)</f>
        <v>0</v>
      </c>
      <c r="E17" s="3">
        <f t="shared" ref="E17:E21" si="4">$G17*K17*POWER(1+$I$6,E$6-1)</f>
        <v>0</v>
      </c>
      <c r="F17" s="11">
        <f>SUM(B17:E17)</f>
        <v>0</v>
      </c>
      <c r="G17" s="4"/>
    </row>
    <row r="18" spans="1:11">
      <c r="A18" t="s">
        <v>35</v>
      </c>
      <c r="B18" s="3">
        <f t="shared" si="2"/>
        <v>0</v>
      </c>
      <c r="C18" s="3">
        <f t="shared" si="2"/>
        <v>0</v>
      </c>
      <c r="D18" s="3">
        <f t="shared" si="3"/>
        <v>0</v>
      </c>
      <c r="E18" s="3">
        <f t="shared" si="4"/>
        <v>0</v>
      </c>
      <c r="F18" s="11">
        <f t="shared" ref="F17:F20" si="5">SUM(B18:E18)</f>
        <v>0</v>
      </c>
      <c r="G18" s="4"/>
    </row>
    <row r="19" spans="1:11">
      <c r="A19" t="s">
        <v>36</v>
      </c>
      <c r="B19" s="3">
        <f t="shared" si="2"/>
        <v>0</v>
      </c>
      <c r="C19" s="3">
        <f t="shared" si="2"/>
        <v>0</v>
      </c>
      <c r="D19" s="3">
        <f t="shared" si="3"/>
        <v>0</v>
      </c>
      <c r="E19" s="3">
        <f t="shared" si="4"/>
        <v>0</v>
      </c>
      <c r="F19" s="11">
        <f t="shared" si="5"/>
        <v>0</v>
      </c>
      <c r="G19" s="4"/>
    </row>
    <row r="20" spans="1:11">
      <c r="A20" t="s">
        <v>6</v>
      </c>
      <c r="B20" s="3">
        <f t="shared" si="2"/>
        <v>0</v>
      </c>
      <c r="C20" s="3">
        <f t="shared" si="2"/>
        <v>0</v>
      </c>
      <c r="D20" s="3">
        <f t="shared" si="3"/>
        <v>0</v>
      </c>
      <c r="E20" s="3">
        <f t="shared" si="4"/>
        <v>0</v>
      </c>
      <c r="F20" s="11">
        <f t="shared" si="5"/>
        <v>0</v>
      </c>
      <c r="G20" s="4"/>
    </row>
    <row r="21" spans="1:11">
      <c r="A21" s="12" t="s">
        <v>7</v>
      </c>
      <c r="B21" s="13">
        <f>SUM(B16:B20)</f>
        <v>0</v>
      </c>
      <c r="C21" s="13">
        <f>SUM(C16:C20)</f>
        <v>0</v>
      </c>
      <c r="D21" s="13">
        <f t="shared" ref="D21:E21" si="6">SUM(D16:D20)</f>
        <v>0</v>
      </c>
      <c r="E21" s="13">
        <f t="shared" si="6"/>
        <v>0</v>
      </c>
      <c r="F21" s="11">
        <f>SUM(B21:E21)</f>
        <v>0</v>
      </c>
      <c r="G21" s="4"/>
    </row>
    <row r="22" spans="1:11">
      <c r="B22" s="3"/>
      <c r="C22" s="3"/>
      <c r="D22" s="3"/>
      <c r="E22" s="3"/>
      <c r="F22" s="11"/>
      <c r="G22" s="4"/>
    </row>
    <row r="23" spans="1:11">
      <c r="A23" s="14" t="s">
        <v>8</v>
      </c>
      <c r="B23" s="13">
        <f>B14+B21</f>
        <v>0</v>
      </c>
      <c r="C23" s="13">
        <f>C14+C21</f>
        <v>0</v>
      </c>
      <c r="D23" s="13">
        <f>D14+D21</f>
        <v>0</v>
      </c>
      <c r="E23" s="13">
        <f>E14+E21</f>
        <v>0</v>
      </c>
      <c r="F23" s="11">
        <f>SUM(B23:E23)</f>
        <v>0</v>
      </c>
      <c r="G23" s="4"/>
    </row>
    <row r="24" spans="1:11">
      <c r="B24" s="3"/>
      <c r="C24" s="3"/>
      <c r="D24" s="3"/>
      <c r="E24" s="3"/>
      <c r="F24" s="11"/>
      <c r="G24" s="4"/>
    </row>
    <row r="25" spans="1:11">
      <c r="A25" s="34" t="s">
        <v>38</v>
      </c>
      <c r="B25" s="35"/>
      <c r="C25" s="35"/>
      <c r="D25" s="35"/>
      <c r="E25" s="35"/>
      <c r="F25" s="29"/>
      <c r="G25" s="8"/>
    </row>
    <row r="26" spans="1:11">
      <c r="A26" s="27" t="s">
        <v>45</v>
      </c>
      <c r="B26" s="73">
        <f>(B14+B16+B17+B20)*Rates!E11</f>
        <v>0</v>
      </c>
      <c r="C26" s="73">
        <f>(C14+C16+C17+C20)*Rates!E11</f>
        <v>0</v>
      </c>
      <c r="D26" s="73">
        <f>(D14+D16+D17+D20)*Rates!E11</f>
        <v>0</v>
      </c>
      <c r="E26" s="73">
        <f>(E14+E16+E17+E20)*Rates!E11</f>
        <v>0</v>
      </c>
      <c r="F26" s="29">
        <f>SUM(B26:E26)</f>
        <v>0</v>
      </c>
      <c r="G26" s="30"/>
      <c r="H26" s="31"/>
      <c r="I26" s="31"/>
    </row>
    <row r="27" spans="1:11">
      <c r="A27" s="33" t="s">
        <v>37</v>
      </c>
      <c r="B27" s="28">
        <f>(B18+B19)*Rates!E12</f>
        <v>0</v>
      </c>
      <c r="C27" s="28">
        <f>(C18+C19)*Rates!E12</f>
        <v>0</v>
      </c>
      <c r="D27" s="28">
        <f>(D18+D19)*Rates!E12</f>
        <v>0</v>
      </c>
      <c r="E27" s="28">
        <f>(E18+E19)*Rates!E12</f>
        <v>0</v>
      </c>
      <c r="F27" s="29">
        <f>SUM(B27:E27)</f>
        <v>0</v>
      </c>
      <c r="G27" s="30"/>
      <c r="H27" s="32"/>
      <c r="I27" s="32"/>
    </row>
    <row r="28" spans="1:11">
      <c r="A28" s="44"/>
      <c r="B28" s="45"/>
      <c r="C28" s="45"/>
      <c r="D28" s="45"/>
      <c r="E28" s="45"/>
      <c r="F28" s="45"/>
      <c r="G28" s="55" t="s">
        <v>39</v>
      </c>
      <c r="H28" s="55"/>
      <c r="I28" s="36">
        <v>0.1</v>
      </c>
    </row>
    <row r="29" spans="1:11">
      <c r="A29" s="33"/>
      <c r="B29" s="28"/>
      <c r="C29" s="28"/>
      <c r="D29" s="28"/>
      <c r="E29" s="28"/>
      <c r="F29" s="29"/>
      <c r="G29" s="30"/>
      <c r="H29" s="60" t="s">
        <v>40</v>
      </c>
      <c r="I29" s="60"/>
      <c r="J29" s="60"/>
      <c r="K29" s="60"/>
    </row>
    <row r="30" spans="1:11">
      <c r="A30" s="37" t="s">
        <v>41</v>
      </c>
      <c r="B30" s="38"/>
      <c r="C30" s="38"/>
      <c r="D30" s="38"/>
      <c r="E30" s="38"/>
      <c r="F30" s="39"/>
      <c r="G30" s="40" t="s">
        <v>32</v>
      </c>
      <c r="H30" s="41" t="s">
        <v>16</v>
      </c>
      <c r="I30" s="41" t="s">
        <v>17</v>
      </c>
      <c r="J30" s="50" t="s">
        <v>21</v>
      </c>
      <c r="K30" s="14" t="s">
        <v>22</v>
      </c>
    </row>
    <row r="31" spans="1:11">
      <c r="A31" s="33" t="s">
        <v>42</v>
      </c>
      <c r="B31" s="46">
        <f>$G31*H31*POWER(1+I28,B$6-1)</f>
        <v>0</v>
      </c>
      <c r="C31" s="46">
        <f>$G31*I31*POWER(1+I28,C$6-1)</f>
        <v>0</v>
      </c>
      <c r="D31" s="46">
        <f>$G31*J31*POWER(1+I28,D$6-1)</f>
        <v>0</v>
      </c>
      <c r="E31" s="46">
        <f>$G31*K31*POWER(1+I28,E$6-1)</f>
        <v>0</v>
      </c>
      <c r="F31" s="29">
        <f>SUM(B31:E31)</f>
        <v>0</v>
      </c>
      <c r="G31" s="42">
        <v>924</v>
      </c>
      <c r="H31" s="32"/>
      <c r="I31" s="32"/>
    </row>
    <row r="32" spans="1:11">
      <c r="A32" s="33" t="s">
        <v>43</v>
      </c>
      <c r="B32" s="46">
        <f>$G32*H32*POWER(1+I28,B$6-1)</f>
        <v>0</v>
      </c>
      <c r="C32" s="46">
        <f>$G32*I32*POWER(1+I28,C$6-1)</f>
        <v>0</v>
      </c>
      <c r="D32" s="46">
        <f>$G32*J32*POWER(1+I28,D$6-1)</f>
        <v>0</v>
      </c>
      <c r="E32" s="46">
        <f>$G32*K32*POWER(1+I28,E$6-1)</f>
        <v>0</v>
      </c>
      <c r="F32" s="29">
        <f>SUM(B32:E32)</f>
        <v>0</v>
      </c>
      <c r="G32" s="42">
        <v>924</v>
      </c>
      <c r="H32" s="32"/>
      <c r="I32" s="32"/>
    </row>
    <row r="33" spans="1:11">
      <c r="A33" s="33" t="s">
        <v>44</v>
      </c>
      <c r="B33" s="46">
        <f>$G33*H33*POWER(1+I28,B$6-1)</f>
        <v>0</v>
      </c>
      <c r="C33" s="46">
        <f>$G33*I33*POWER(1+I28,C$6-1)</f>
        <v>0</v>
      </c>
      <c r="D33" s="46">
        <f>$G33*J33*POWER(1+I28,D$6-1)</f>
        <v>0</v>
      </c>
      <c r="E33" s="46">
        <f>$G33*K33*POWER(1+I28,E$6-1)</f>
        <v>0</v>
      </c>
      <c r="F33" s="29">
        <f>SUM(B33:E33)</f>
        <v>0</v>
      </c>
      <c r="G33" s="42">
        <v>308</v>
      </c>
      <c r="H33" s="32"/>
      <c r="I33" s="32"/>
    </row>
    <row r="34" spans="1:11">
      <c r="B34" s="13"/>
      <c r="C34" s="13"/>
      <c r="D34" s="13"/>
      <c r="E34" s="13"/>
      <c r="F34" s="13"/>
      <c r="G34" s="11"/>
      <c r="H34" s="4"/>
    </row>
    <row r="35" spans="1:11">
      <c r="A35" s="47" t="s">
        <v>34</v>
      </c>
      <c r="B35" s="13">
        <f>SUM(B26:B34)</f>
        <v>0</v>
      </c>
      <c r="C35" s="13">
        <f t="shared" ref="C35" si="7">SUM(C26:C34)</f>
        <v>0</v>
      </c>
      <c r="D35" s="13">
        <f>SUM(D26:D34)</f>
        <v>0</v>
      </c>
      <c r="E35" s="13">
        <f>SUM(E26:E34)</f>
        <v>0</v>
      </c>
      <c r="F35" s="13">
        <f>SUM(B35:E35)</f>
        <v>0</v>
      </c>
      <c r="G35" s="11"/>
      <c r="H35" s="4"/>
    </row>
    <row r="36" spans="1:11">
      <c r="A36" s="47"/>
      <c r="B36" s="13"/>
      <c r="C36" s="13"/>
      <c r="D36" s="13"/>
      <c r="E36" s="13"/>
      <c r="F36" s="13"/>
      <c r="G36" s="11"/>
      <c r="H36" s="4"/>
    </row>
    <row r="37" spans="1:11">
      <c r="A37" s="47" t="s">
        <v>49</v>
      </c>
      <c r="B37" s="13">
        <f>B35+B23</f>
        <v>0</v>
      </c>
      <c r="C37" s="13">
        <f>C35+C23</f>
        <v>0</v>
      </c>
      <c r="D37" s="13">
        <f>D35+D23</f>
        <v>0</v>
      </c>
      <c r="E37" s="13">
        <f>E35+E23</f>
        <v>0</v>
      </c>
      <c r="F37" s="13">
        <f>SUM(B37:E37)</f>
        <v>0</v>
      </c>
      <c r="G37" s="11"/>
      <c r="H37" s="4"/>
    </row>
    <row r="38" spans="1:11">
      <c r="B38" s="13"/>
      <c r="C38" s="13"/>
      <c r="D38" s="13"/>
      <c r="E38" s="13"/>
      <c r="F38" s="13"/>
      <c r="G38" s="11"/>
      <c r="H38" s="4"/>
    </row>
    <row r="39" spans="1:11">
      <c r="A39" s="2" t="s">
        <v>30</v>
      </c>
      <c r="B39" s="16">
        <v>0</v>
      </c>
      <c r="C39" s="16">
        <v>0</v>
      </c>
      <c r="D39" s="16">
        <v>0</v>
      </c>
      <c r="E39" s="16">
        <v>0</v>
      </c>
      <c r="F39" s="13">
        <f>SUM(B39:E39)</f>
        <v>0</v>
      </c>
      <c r="G39" s="13"/>
      <c r="H39" s="4"/>
    </row>
    <row r="40" spans="1:11">
      <c r="A40" s="2"/>
      <c r="B40" s="13"/>
      <c r="C40" s="13"/>
      <c r="D40" s="13"/>
      <c r="E40" s="13"/>
      <c r="F40" s="13"/>
      <c r="G40" s="11"/>
      <c r="H40" s="4"/>
    </row>
    <row r="41" spans="1:11">
      <c r="A41" s="2" t="s">
        <v>9</v>
      </c>
      <c r="B41" s="3">
        <v>0</v>
      </c>
      <c r="C41" s="3">
        <v>0</v>
      </c>
      <c r="D41" s="3">
        <v>0</v>
      </c>
      <c r="E41" s="3">
        <v>0</v>
      </c>
      <c r="F41" s="11">
        <f>SUM(B41:E41)</f>
        <v>0</v>
      </c>
      <c r="G41" s="4"/>
    </row>
    <row r="42" spans="1:11">
      <c r="A42" s="2"/>
      <c r="B42" s="3"/>
      <c r="C42" s="3"/>
      <c r="D42" s="3"/>
      <c r="E42" s="3"/>
      <c r="F42" s="11"/>
      <c r="G42" s="4"/>
    </row>
    <row r="43" spans="1:11">
      <c r="A43" s="89" t="s">
        <v>67</v>
      </c>
      <c r="B43" s="3">
        <v>0</v>
      </c>
      <c r="C43" s="3">
        <v>0</v>
      </c>
      <c r="D43" s="3">
        <v>0</v>
      </c>
      <c r="E43" s="3">
        <v>0</v>
      </c>
      <c r="F43" s="11">
        <f>SUM(B43:E43)</f>
        <v>0</v>
      </c>
      <c r="G43" s="4"/>
    </row>
    <row r="44" spans="1:11">
      <c r="B44" s="3"/>
      <c r="C44" s="3"/>
      <c r="D44" s="3"/>
      <c r="E44" s="3"/>
      <c r="F44" s="11"/>
      <c r="G44" s="4"/>
    </row>
    <row r="45" spans="1:11">
      <c r="A45" s="2" t="s">
        <v>10</v>
      </c>
      <c r="B45" s="3"/>
      <c r="C45" s="3"/>
      <c r="D45" s="3"/>
      <c r="E45" s="3"/>
      <c r="F45" s="18"/>
      <c r="G45" s="54" t="s">
        <v>39</v>
      </c>
      <c r="H45" s="54"/>
      <c r="I45" s="48">
        <v>0.06</v>
      </c>
    </row>
    <row r="46" spans="1:11" s="12" customFormat="1">
      <c r="A46" t="s">
        <v>11</v>
      </c>
      <c r="B46" s="3">
        <v>0</v>
      </c>
      <c r="C46" s="3">
        <v>0</v>
      </c>
      <c r="D46" s="3">
        <v>0</v>
      </c>
      <c r="E46" s="3">
        <v>0</v>
      </c>
      <c r="F46" s="18">
        <f>SUM(B46:E46)</f>
        <v>0</v>
      </c>
      <c r="G46" s="4"/>
      <c r="H46" s="60" t="s">
        <v>50</v>
      </c>
      <c r="I46" s="60"/>
      <c r="J46" s="60"/>
      <c r="K46" s="60"/>
    </row>
    <row r="47" spans="1:11" s="12" customFormat="1">
      <c r="A47" t="s">
        <v>12</v>
      </c>
      <c r="B47" s="3">
        <v>0</v>
      </c>
      <c r="C47" s="3">
        <v>0</v>
      </c>
      <c r="D47" s="3">
        <v>0</v>
      </c>
      <c r="E47" s="3">
        <v>0</v>
      </c>
      <c r="F47" s="18">
        <f>SUM(B47:E47)</f>
        <v>0</v>
      </c>
      <c r="G47" s="49" t="s">
        <v>32</v>
      </c>
      <c r="H47" s="50" t="s">
        <v>16</v>
      </c>
      <c r="I47" s="50" t="s">
        <v>17</v>
      </c>
      <c r="J47" s="50" t="s">
        <v>21</v>
      </c>
      <c r="K47" s="14" t="s">
        <v>22</v>
      </c>
    </row>
    <row r="48" spans="1:11">
      <c r="A48" s="17" t="s">
        <v>51</v>
      </c>
      <c r="B48" s="35">
        <f>$G48*H48*POWER(1+I$45,B$6-1)</f>
        <v>0</v>
      </c>
      <c r="C48" s="35">
        <f>$G48*I48*POWER(1+I$45,C$5-1)</f>
        <v>0</v>
      </c>
      <c r="D48" s="35">
        <f>$G48*J48*POWER(1+I$45,D$5-1)</f>
        <v>0</v>
      </c>
      <c r="E48" s="35">
        <f>$G48*K48*POWER(1+I$45,E$5-1)</f>
        <v>0</v>
      </c>
      <c r="F48" s="18">
        <f>SUM(B48:E48)</f>
        <v>0</v>
      </c>
      <c r="G48" s="51">
        <f>Rates!E14</f>
        <v>324.18</v>
      </c>
      <c r="H48" s="4"/>
      <c r="I48" s="4"/>
    </row>
    <row r="49" spans="1:10">
      <c r="A49" s="17" t="s">
        <v>33</v>
      </c>
      <c r="B49" s="3">
        <v>0</v>
      </c>
      <c r="C49" s="3">
        <v>0</v>
      </c>
      <c r="D49" s="3">
        <v>0</v>
      </c>
      <c r="E49" s="3">
        <v>0</v>
      </c>
      <c r="F49" s="18">
        <f>SUM(B49:E49)</f>
        <v>0</v>
      </c>
      <c r="G49" s="4"/>
      <c r="H49" s="4"/>
      <c r="I49" s="4"/>
      <c r="J49" s="12"/>
    </row>
    <row r="50" spans="1:10">
      <c r="A50" s="17" t="s">
        <v>52</v>
      </c>
      <c r="B50" s="16">
        <v>0</v>
      </c>
      <c r="C50" s="16">
        <v>0</v>
      </c>
      <c r="D50" s="16">
        <v>0</v>
      </c>
      <c r="E50" s="16">
        <v>0</v>
      </c>
      <c r="F50" s="18">
        <f>SUM(B50:E50)</f>
        <v>0</v>
      </c>
      <c r="G50" s="52"/>
      <c r="H50" s="52"/>
      <c r="I50" s="52"/>
    </row>
    <row r="51" spans="1:10">
      <c r="A51" s="50" t="s">
        <v>13</v>
      </c>
      <c r="B51" s="20">
        <f>SUM(B46:B50)</f>
        <v>0</v>
      </c>
      <c r="C51" s="20">
        <f>SUM(C46:C50)</f>
        <v>0</v>
      </c>
      <c r="D51" s="20">
        <f>SUM(D46:D50)</f>
        <v>0</v>
      </c>
      <c r="E51" s="20">
        <f>SUM(E46:E50)</f>
        <v>0</v>
      </c>
      <c r="F51" s="20">
        <f>SUM(B51:E51)</f>
        <v>0</v>
      </c>
      <c r="G51" s="52"/>
      <c r="H51" s="52"/>
      <c r="I51" s="52"/>
    </row>
    <row r="52" spans="1:10">
      <c r="A52" s="17"/>
      <c r="B52" s="16"/>
      <c r="C52" s="16"/>
      <c r="D52" s="16"/>
      <c r="E52" s="16"/>
      <c r="F52" s="18"/>
      <c r="G52" s="52"/>
      <c r="H52" s="52"/>
      <c r="I52" s="52"/>
    </row>
    <row r="53" spans="1:10">
      <c r="A53" s="89" t="s">
        <v>63</v>
      </c>
      <c r="B53" s="16">
        <f>B51+B43+B41+B39+B37</f>
        <v>0</v>
      </c>
      <c r="C53" s="16">
        <f>C51+C43+C41+C39+C37</f>
        <v>0</v>
      </c>
      <c r="D53" s="16">
        <f>D51+D43+D41+D39+D37</f>
        <v>0</v>
      </c>
      <c r="E53" s="16">
        <f>E51+E43+E41+E39+E37</f>
        <v>0</v>
      </c>
      <c r="F53" s="18">
        <f>SUM(B53:E53)</f>
        <v>0</v>
      </c>
      <c r="G53" s="52"/>
      <c r="H53" s="52"/>
      <c r="I53" s="52"/>
    </row>
    <row r="54" spans="1:10">
      <c r="A54" s="17"/>
      <c r="B54" s="16"/>
      <c r="C54" s="16"/>
      <c r="D54" s="16"/>
      <c r="E54" s="16"/>
      <c r="F54" s="18"/>
      <c r="G54" s="52"/>
      <c r="H54" s="52"/>
      <c r="I54" s="52"/>
    </row>
    <row r="55" spans="1:10">
      <c r="A55" s="2" t="s">
        <v>14</v>
      </c>
      <c r="B55" s="3"/>
      <c r="C55" s="3"/>
      <c r="D55" s="3"/>
      <c r="E55" s="3"/>
      <c r="F55" s="11"/>
      <c r="G55" s="4"/>
    </row>
    <row r="56" spans="1:10">
      <c r="A56" s="5">
        <f>Rates!E3</f>
        <v>0.51500000000000001</v>
      </c>
      <c r="B56" s="3">
        <f>(B53-B48-B39-B43)*Rates!E3</f>
        <v>0</v>
      </c>
      <c r="C56" s="3">
        <f>(C53-C48-C39-C43)*Rates!E3</f>
        <v>0</v>
      </c>
      <c r="D56" s="3">
        <f>(D53-D48-D39-D43)*Rates!E3</f>
        <v>0</v>
      </c>
      <c r="E56" s="3">
        <f>(E53-E48-E39-E43)*Rates!E3</f>
        <v>0</v>
      </c>
      <c r="F56" s="11">
        <f>SUM(B56:E56)</f>
        <v>0</v>
      </c>
      <c r="G56" s="4"/>
    </row>
    <row r="57" spans="1:10">
      <c r="B57" s="3"/>
      <c r="C57" s="3"/>
      <c r="D57" s="3"/>
      <c r="E57" s="3"/>
      <c r="F57" s="11"/>
      <c r="G57" s="4"/>
    </row>
    <row r="58" spans="1:10" ht="15.75">
      <c r="A58" s="2" t="s">
        <v>15</v>
      </c>
      <c r="B58" s="13">
        <f>B53+B56</f>
        <v>0</v>
      </c>
      <c r="C58" s="13">
        <f>C53+C56</f>
        <v>0</v>
      </c>
      <c r="D58" s="13">
        <f>D53+D56</f>
        <v>0</v>
      </c>
      <c r="E58" s="13">
        <f>E53+E56</f>
        <v>0</v>
      </c>
      <c r="F58" s="15">
        <f>SUM(B58:E58)</f>
        <v>0</v>
      </c>
      <c r="G58" s="4"/>
    </row>
  </sheetData>
  <mergeCells count="6">
    <mergeCell ref="G45:H45"/>
    <mergeCell ref="H29:K29"/>
    <mergeCell ref="H46:K46"/>
    <mergeCell ref="B5:E5"/>
    <mergeCell ref="H7:K7"/>
    <mergeCell ref="G28:H28"/>
  </mergeCells>
  <pageMargins left="0.7" right="0.7" top="0.75" bottom="0.75" header="0.3" footer="0.3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C74" sqref="C74"/>
    </sheetView>
  </sheetViews>
  <sheetFormatPr defaultRowHeight="12.75"/>
  <cols>
    <col min="1" max="1" width="39.5703125" bestFit="1" customWidth="1"/>
    <col min="7" max="7" width="11.5703125" bestFit="1" customWidth="1"/>
    <col min="8" max="8" width="14.7109375" bestFit="1" customWidth="1"/>
  </cols>
  <sheetData>
    <row r="1" spans="1:13">
      <c r="A1" s="12" t="s">
        <v>0</v>
      </c>
      <c r="B1" s="21"/>
      <c r="H1" s="4"/>
    </row>
    <row r="2" spans="1:13">
      <c r="A2" s="12" t="s">
        <v>1</v>
      </c>
      <c r="B2" s="22"/>
      <c r="H2" s="4"/>
    </row>
    <row r="3" spans="1:13">
      <c r="A3" s="12" t="s">
        <v>2</v>
      </c>
      <c r="H3" s="4"/>
    </row>
    <row r="4" spans="1:13">
      <c r="C4" s="3"/>
      <c r="D4" s="3"/>
      <c r="E4" s="3"/>
      <c r="F4" s="3"/>
      <c r="H4" s="4"/>
    </row>
    <row r="5" spans="1:13">
      <c r="B5" s="61" t="s">
        <v>19</v>
      </c>
      <c r="C5" s="61"/>
      <c r="D5" s="61"/>
      <c r="E5" s="61"/>
      <c r="F5" s="61"/>
      <c r="H5" s="4"/>
    </row>
    <row r="6" spans="1:13">
      <c r="B6" s="9">
        <v>1</v>
      </c>
      <c r="C6" s="9">
        <v>2</v>
      </c>
      <c r="D6" s="9">
        <v>3</v>
      </c>
      <c r="E6" s="9">
        <v>4</v>
      </c>
      <c r="F6" s="9">
        <v>5</v>
      </c>
      <c r="G6" s="10" t="s">
        <v>3</v>
      </c>
      <c r="H6" s="4"/>
      <c r="I6" s="1" t="s">
        <v>18</v>
      </c>
      <c r="J6" s="6">
        <v>0.03</v>
      </c>
    </row>
    <row r="7" spans="1:13">
      <c r="A7" s="2" t="s">
        <v>4</v>
      </c>
      <c r="G7" s="7"/>
      <c r="H7" s="4"/>
      <c r="I7" s="62" t="s">
        <v>23</v>
      </c>
      <c r="J7" s="62"/>
      <c r="K7" s="62"/>
      <c r="L7" s="62"/>
      <c r="M7" s="62"/>
    </row>
    <row r="8" spans="1:13">
      <c r="G8" s="7"/>
      <c r="H8" s="52" t="s">
        <v>65</v>
      </c>
      <c r="I8" s="7" t="s">
        <v>16</v>
      </c>
      <c r="J8" s="7" t="s">
        <v>17</v>
      </c>
      <c r="K8" s="14" t="s">
        <v>21</v>
      </c>
      <c r="L8" s="14" t="s">
        <v>22</v>
      </c>
      <c r="M8" s="14" t="s">
        <v>64</v>
      </c>
    </row>
    <row r="9" spans="1:13">
      <c r="A9" t="s">
        <v>26</v>
      </c>
      <c r="B9" s="3">
        <f>$H9*I9*POWER(1+J$6,B$6-1)</f>
        <v>0</v>
      </c>
      <c r="C9" s="3">
        <f>$H9*J9*POWER(1+J$6,C$6-1)</f>
        <v>0</v>
      </c>
      <c r="D9" s="3">
        <f>$H9*K9*POWER(1+J$6,D$6-1)</f>
        <v>0</v>
      </c>
      <c r="E9" s="3">
        <f>$H9*L9*POWER(1+J$6,E$6-1)</f>
        <v>0</v>
      </c>
      <c r="F9" s="3">
        <f>$H9*M9*POWER(1+J$6,F$6-1)</f>
        <v>0</v>
      </c>
      <c r="G9" s="13">
        <f>SUM(B9:F9)</f>
        <v>0</v>
      </c>
      <c r="H9" s="4"/>
    </row>
    <row r="10" spans="1:13">
      <c r="A10" t="s">
        <v>25</v>
      </c>
      <c r="B10" s="3">
        <f>$H10*I10*POWER(1+J$6,B$6-1)</f>
        <v>0</v>
      </c>
      <c r="C10" s="3">
        <f>$H10*J10*POWER(1+J$6,C$6-1)</f>
        <v>0</v>
      </c>
      <c r="D10" s="3">
        <f>$H10*K10*POWER(1+J$6,D$6-1)</f>
        <v>0</v>
      </c>
      <c r="E10" s="3">
        <f>$H10*L10*POWER(1+J$6,E$6-1)</f>
        <v>0</v>
      </c>
      <c r="F10" s="3">
        <f>$H10*M10*POWER(1+J$6,F$6-1)</f>
        <v>0</v>
      </c>
      <c r="G10" s="13">
        <f t="shared" ref="G10:G14" si="0">SUM(B10:F10)</f>
        <v>0</v>
      </c>
      <c r="H10" s="4"/>
    </row>
    <row r="11" spans="1:13">
      <c r="A11" t="s">
        <v>24</v>
      </c>
      <c r="B11" s="3">
        <f>$H11*I11*POWER(1+J$6,B$6-1)</f>
        <v>0</v>
      </c>
      <c r="C11" s="3">
        <f>$H11*J11*POWER(1+J$6,C$6-1)</f>
        <v>0</v>
      </c>
      <c r="D11" s="3">
        <f>$H11*K11*POWER(1+J$6,D$6-1)</f>
        <v>0</v>
      </c>
      <c r="E11" s="3">
        <f t="shared" ref="E11:E14" si="1">$H11*L11*POWER(1+J$6,E$6-1)</f>
        <v>0</v>
      </c>
      <c r="F11" s="3">
        <f>$H11*M11*POWER(1+J$6,F$6-1)</f>
        <v>0</v>
      </c>
      <c r="G11" s="13">
        <f t="shared" si="0"/>
        <v>0</v>
      </c>
      <c r="H11" s="4"/>
    </row>
    <row r="12" spans="1:13">
      <c r="A12" t="s">
        <v>27</v>
      </c>
      <c r="B12" s="3">
        <f>$H12*I12*POWER(1+J$6,B$6-1)</f>
        <v>0</v>
      </c>
      <c r="C12" s="3">
        <f>$H12*J12*POWER(1+J$6,C$6-1)</f>
        <v>0</v>
      </c>
      <c r="D12" s="3">
        <f>$H12*K12*POWER(1+J$6,D$6-1)</f>
        <v>0</v>
      </c>
      <c r="E12" s="3">
        <f>$H12*L12*POWER(1+J$6,E$6-1)</f>
        <v>0</v>
      </c>
      <c r="F12" s="3">
        <f>$H12*M12*POWER(1+J$6,F$6-1)</f>
        <v>0</v>
      </c>
      <c r="G12" s="13">
        <f t="shared" si="0"/>
        <v>0</v>
      </c>
      <c r="H12" s="4"/>
    </row>
    <row r="13" spans="1:13">
      <c r="A13" t="s">
        <v>28</v>
      </c>
      <c r="B13" s="3">
        <f>$H13*I13*POWER(1+J$6,B$6-1)</f>
        <v>0</v>
      </c>
      <c r="C13" s="3">
        <f>$H13*J13*POWER(1+J$6,C$6-1)</f>
        <v>0</v>
      </c>
      <c r="D13" s="3">
        <f>$H13*K13*POWER(1+J$6,D$6-1)</f>
        <v>0</v>
      </c>
      <c r="E13" s="3">
        <f t="shared" si="1"/>
        <v>0</v>
      </c>
      <c r="F13" s="3">
        <f t="shared" ref="F11:F13" si="2">$H13*M13*POWER(1+J$6,F$6-1)</f>
        <v>0</v>
      </c>
      <c r="G13" s="13">
        <f t="shared" si="0"/>
        <v>0</v>
      </c>
      <c r="H13" s="4"/>
    </row>
    <row r="14" spans="1:13">
      <c r="A14" s="7" t="s">
        <v>5</v>
      </c>
      <c r="B14" s="13">
        <f>SUM(B9:B13)</f>
        <v>0</v>
      </c>
      <c r="C14" s="13">
        <f>SUM(C9:C13)</f>
        <v>0</v>
      </c>
      <c r="D14" s="13">
        <f>SUM(D9:D13)</f>
        <v>0</v>
      </c>
      <c r="E14" s="13">
        <f>SUM(E9:E13)</f>
        <v>0</v>
      </c>
      <c r="F14" s="13">
        <f>SUM(F9:F13)</f>
        <v>0</v>
      </c>
      <c r="G14" s="13">
        <f>SUM(B14:F14)</f>
        <v>0</v>
      </c>
      <c r="H14" s="4"/>
    </row>
    <row r="15" spans="1:13">
      <c r="B15" s="3"/>
      <c r="C15" s="3"/>
      <c r="D15" s="3"/>
      <c r="E15" s="3"/>
      <c r="F15" s="3"/>
      <c r="G15" s="11"/>
      <c r="H15" s="4"/>
    </row>
    <row r="16" spans="1:13">
      <c r="A16" t="s">
        <v>46</v>
      </c>
      <c r="B16" s="3">
        <f>$H16*I16*POWER(1+$J$6,B$6-1)</f>
        <v>0</v>
      </c>
      <c r="C16" s="3">
        <f>$H16*J16*POWER(1+$J$6,C$6-1)</f>
        <v>0</v>
      </c>
      <c r="D16" s="3">
        <f>$H16*K16*POWER(1+$J$6,D$6-1)</f>
        <v>0</v>
      </c>
      <c r="E16" s="3">
        <f>$H16*L16*POWER(1+$J$6,E$6-1)</f>
        <v>0</v>
      </c>
      <c r="F16" s="3">
        <f>$H16*M16*POWER(1+$J$6,F$6-1)</f>
        <v>0</v>
      </c>
      <c r="G16" s="11">
        <f>SUM(B16:F16)</f>
        <v>0</v>
      </c>
      <c r="H16" s="4"/>
    </row>
    <row r="17" spans="1:13">
      <c r="A17" t="s">
        <v>47</v>
      </c>
      <c r="B17" s="3">
        <f>$H17*I17*POWER(1+$J$6,B$6-1)</f>
        <v>0</v>
      </c>
      <c r="C17" s="3">
        <f>$H17*J17*POWER(1+$J$6,C$6-1)</f>
        <v>0</v>
      </c>
      <c r="D17" s="3">
        <f>$H17*K17*POWER(1+$J$6,D$6-1)</f>
        <v>0</v>
      </c>
      <c r="E17" s="3">
        <f>$H17*L17*POWER(1+$J$6,E$6-1)</f>
        <v>0</v>
      </c>
      <c r="F17" s="3">
        <f>$H17*M17*POWER(1+$J$6,F$6-1)</f>
        <v>0</v>
      </c>
      <c r="G17" s="11">
        <f t="shared" ref="G17:G20" si="3">SUM(B17:F17)</f>
        <v>0</v>
      </c>
      <c r="H17" s="4"/>
    </row>
    <row r="18" spans="1:13">
      <c r="A18" t="s">
        <v>35</v>
      </c>
      <c r="B18" s="3">
        <f>$H18*I18*POWER(1+$J$6,B$6-1)</f>
        <v>0</v>
      </c>
      <c r="C18" s="3">
        <f>$H18*J18*POWER(1+$J$6,C$6-1)</f>
        <v>0</v>
      </c>
      <c r="D18" s="3">
        <f>$H18*K18*POWER(1+$J$6,D$6-1)</f>
        <v>0</v>
      </c>
      <c r="E18" s="3">
        <f>$H18*L18*POWER(1+$J$6,E$6-1)</f>
        <v>0</v>
      </c>
      <c r="F18" s="3">
        <f>$H18*M18*POWER(1+$J$6,F$6-1)</f>
        <v>0</v>
      </c>
      <c r="G18" s="11">
        <f t="shared" si="3"/>
        <v>0</v>
      </c>
      <c r="H18" s="4"/>
    </row>
    <row r="19" spans="1:13">
      <c r="A19" t="s">
        <v>36</v>
      </c>
      <c r="B19" s="3">
        <f>$H19*I19*POWER(1+$J$6,B$6-1)</f>
        <v>0</v>
      </c>
      <c r="C19" s="3">
        <f>$H19*J19*POWER(1+$J$6,C$6-1)</f>
        <v>0</v>
      </c>
      <c r="D19" s="3">
        <f>$H19*K19*POWER(1+$J$6,D$6-1)</f>
        <v>0</v>
      </c>
      <c r="E19" s="3">
        <f>$H19*L19*POWER(1+$J$6,E$6-1)</f>
        <v>0</v>
      </c>
      <c r="F19" s="3">
        <f>$H19*M19*POWER(1+$J$6,F$6-1)</f>
        <v>0</v>
      </c>
      <c r="G19" s="11">
        <f t="shared" si="3"/>
        <v>0</v>
      </c>
      <c r="H19" s="4"/>
    </row>
    <row r="20" spans="1:13">
      <c r="A20" t="s">
        <v>6</v>
      </c>
      <c r="B20" s="3">
        <f>$H20*I20*POWER(1+$J$6,B$6-1)</f>
        <v>0</v>
      </c>
      <c r="C20" s="3">
        <f>$H20*J20*POWER(1+$J$6,C$6-1)</f>
        <v>0</v>
      </c>
      <c r="D20" s="3">
        <f>$H20*K20*POWER(1+$J$6,D$6-1)</f>
        <v>0</v>
      </c>
      <c r="E20" s="3">
        <f>$H20*L20*POWER(1+$J$6,E$6-1)</f>
        <v>0</v>
      </c>
      <c r="F20" s="3">
        <f>$H20*M20*POWER(1+$J$6,F$6-1)</f>
        <v>0</v>
      </c>
      <c r="G20" s="11">
        <f t="shared" si="3"/>
        <v>0</v>
      </c>
      <c r="H20" s="4"/>
    </row>
    <row r="21" spans="1:13">
      <c r="A21" s="12" t="s">
        <v>7</v>
      </c>
      <c r="B21" s="13">
        <f>SUM(B16:B20)</f>
        <v>0</v>
      </c>
      <c r="C21" s="13">
        <f>SUM(C16:C20)</f>
        <v>0</v>
      </c>
      <c r="D21" s="13">
        <f t="shared" ref="D21:E21" si="4">SUM(D16:D20)</f>
        <v>0</v>
      </c>
      <c r="E21" s="13">
        <f t="shared" si="4"/>
        <v>0</v>
      </c>
      <c r="F21" s="13">
        <f>SUM(F16:F20)</f>
        <v>0</v>
      </c>
      <c r="G21" s="11">
        <f>SUM(B21:F21)</f>
        <v>0</v>
      </c>
      <c r="H21" s="4"/>
    </row>
    <row r="22" spans="1:13">
      <c r="B22" s="3"/>
      <c r="C22" s="3"/>
      <c r="D22" s="3"/>
      <c r="E22" s="3"/>
      <c r="F22" s="3"/>
      <c r="G22" s="11"/>
      <c r="H22" s="4"/>
    </row>
    <row r="23" spans="1:13">
      <c r="A23" s="14" t="s">
        <v>8</v>
      </c>
      <c r="B23" s="13">
        <f>B14+B21</f>
        <v>0</v>
      </c>
      <c r="C23" s="13">
        <f>C14+C21</f>
        <v>0</v>
      </c>
      <c r="D23" s="13">
        <f>D14+D21</f>
        <v>0</v>
      </c>
      <c r="E23" s="13">
        <f>E14+E21</f>
        <v>0</v>
      </c>
      <c r="F23" s="13">
        <f>F14+F21</f>
        <v>0</v>
      </c>
      <c r="G23" s="11">
        <f>SUM(B23:F23)</f>
        <v>0</v>
      </c>
      <c r="H23" s="4"/>
    </row>
    <row r="24" spans="1:13">
      <c r="B24" s="3"/>
      <c r="C24" s="3"/>
      <c r="D24" s="3"/>
      <c r="E24" s="3"/>
      <c r="F24" s="3"/>
      <c r="G24" s="11"/>
      <c r="H24" s="4"/>
    </row>
    <row r="25" spans="1:13">
      <c r="A25" s="34" t="s">
        <v>38</v>
      </c>
      <c r="B25" s="35"/>
      <c r="C25" s="35"/>
      <c r="D25" s="35"/>
      <c r="E25" s="35"/>
      <c r="F25" s="35"/>
      <c r="G25" s="29"/>
      <c r="H25" s="8"/>
    </row>
    <row r="26" spans="1:13">
      <c r="A26" s="27" t="s">
        <v>45</v>
      </c>
      <c r="B26" s="73">
        <f>(B14+B16+B17+B20)*Rates!E11</f>
        <v>0</v>
      </c>
      <c r="C26" s="73">
        <f>(C14+C16+C17+C20)*Rates!E11</f>
        <v>0</v>
      </c>
      <c r="D26" s="73">
        <f>(D14+D16+D17+D20)*Rates!E11</f>
        <v>0</v>
      </c>
      <c r="E26" s="73">
        <f>(E14+E16+E17+E20)*Rates!E11</f>
        <v>0</v>
      </c>
      <c r="F26" s="73">
        <f>(F14+F16+F17+F20)*Rates!E11</f>
        <v>0</v>
      </c>
      <c r="G26" s="29">
        <f>SUM(B26:F26)</f>
        <v>0</v>
      </c>
      <c r="H26" s="30"/>
      <c r="I26" s="31"/>
      <c r="J26" s="31"/>
    </row>
    <row r="27" spans="1:13">
      <c r="A27" s="33" t="s">
        <v>37</v>
      </c>
      <c r="B27" s="28">
        <f>(B18+B19)*Rates!E12</f>
        <v>0</v>
      </c>
      <c r="C27" s="28">
        <f>(C18+C19)*Rates!E12</f>
        <v>0</v>
      </c>
      <c r="D27" s="28">
        <f>(D18+D19)*Rates!E12</f>
        <v>0</v>
      </c>
      <c r="E27" s="28">
        <f>(E18+E19)*Rates!E12</f>
        <v>0</v>
      </c>
      <c r="F27" s="28">
        <f>(F18+F19)*Rates!E12</f>
        <v>0</v>
      </c>
      <c r="G27" s="29">
        <f>SUM(B27:F27)</f>
        <v>0</v>
      </c>
      <c r="H27" s="30"/>
      <c r="I27" s="32"/>
      <c r="J27" s="32"/>
    </row>
    <row r="28" spans="1:13">
      <c r="A28" s="44"/>
      <c r="B28" s="45"/>
      <c r="C28" s="45"/>
      <c r="D28" s="45"/>
      <c r="E28" s="45"/>
      <c r="F28" s="45"/>
      <c r="G28" s="45"/>
      <c r="H28" s="55" t="s">
        <v>39</v>
      </c>
      <c r="I28" s="55"/>
      <c r="J28" s="36">
        <v>0.1</v>
      </c>
    </row>
    <row r="29" spans="1:13">
      <c r="A29" s="33"/>
      <c r="B29" s="28"/>
      <c r="C29" s="28"/>
      <c r="D29" s="28"/>
      <c r="E29" s="28"/>
      <c r="F29" s="28"/>
      <c r="G29" s="29"/>
      <c r="H29" s="30"/>
      <c r="I29" s="60" t="s">
        <v>40</v>
      </c>
      <c r="J29" s="60"/>
      <c r="K29" s="60"/>
      <c r="L29" s="60"/>
      <c r="M29" s="60"/>
    </row>
    <row r="30" spans="1:13">
      <c r="A30" s="37" t="s">
        <v>41</v>
      </c>
      <c r="B30" s="38"/>
      <c r="C30" s="38"/>
      <c r="D30" s="38"/>
      <c r="E30" s="38"/>
      <c r="F30" s="38"/>
      <c r="G30" s="39"/>
      <c r="H30" s="40" t="s">
        <v>32</v>
      </c>
      <c r="I30" s="41" t="s">
        <v>16</v>
      </c>
      <c r="J30" s="41" t="s">
        <v>17</v>
      </c>
      <c r="K30" s="50" t="s">
        <v>21</v>
      </c>
      <c r="L30" s="14" t="s">
        <v>22</v>
      </c>
      <c r="M30" s="14" t="s">
        <v>64</v>
      </c>
    </row>
    <row r="31" spans="1:13">
      <c r="A31" s="33" t="s">
        <v>42</v>
      </c>
      <c r="B31" s="46">
        <f>$H31*I31*POWER(1+J28,B$6-1)</f>
        <v>0</v>
      </c>
      <c r="C31" s="46">
        <f>$H31*J31*POWER(1+J28,C$6-1)</f>
        <v>0</v>
      </c>
      <c r="D31" s="46">
        <f>$H31*K31*POWER(1+J28,D$6-1)</f>
        <v>0</v>
      </c>
      <c r="E31" s="46">
        <f>$H31*L31*POWER(1+J28,E$6-1)</f>
        <v>0</v>
      </c>
      <c r="F31" s="46">
        <f>$H31*M31*POWER(1+J28,F$6-1)</f>
        <v>0</v>
      </c>
      <c r="G31" s="29">
        <f>SUM(B31:F31)</f>
        <v>0</v>
      </c>
      <c r="H31" s="42">
        <v>924</v>
      </c>
      <c r="I31" s="32"/>
      <c r="J31" s="32"/>
    </row>
    <row r="32" spans="1:13">
      <c r="A32" s="33" t="s">
        <v>43</v>
      </c>
      <c r="B32" s="46">
        <f>$H32*I32*POWER(1+J28,B$6-1)</f>
        <v>0</v>
      </c>
      <c r="C32" s="46">
        <f>$H32*J32*POWER(1+J28,C$6-1)</f>
        <v>0</v>
      </c>
      <c r="D32" s="46">
        <f>$H32*K32*POWER(1+J28,D$6-1)</f>
        <v>0</v>
      </c>
      <c r="E32" s="46">
        <f>$H32*L32*POWER(1+J28,E$6-1)</f>
        <v>0</v>
      </c>
      <c r="F32" s="46">
        <f>$H32*M32*POWER(1+J28,F$6-1)</f>
        <v>0</v>
      </c>
      <c r="G32" s="29">
        <f>SUM(B32:F32)</f>
        <v>0</v>
      </c>
      <c r="H32" s="42">
        <v>924</v>
      </c>
      <c r="I32" s="32"/>
      <c r="J32" s="32"/>
    </row>
    <row r="33" spans="1:13">
      <c r="A33" s="33" t="s">
        <v>44</v>
      </c>
      <c r="B33" s="46">
        <f>$H33*I33*POWER(1+J28,B$6-1)</f>
        <v>0</v>
      </c>
      <c r="C33" s="46">
        <f>$H33*J33*POWER(1+J28,C$6-1)</f>
        <v>0</v>
      </c>
      <c r="D33" s="46">
        <f>$H33*K33*POWER(1+J28,D$6-1)</f>
        <v>0</v>
      </c>
      <c r="E33" s="46">
        <f>$H33*L33*POWER(1+J28,E$6-1)</f>
        <v>0</v>
      </c>
      <c r="F33" s="46">
        <f>$H33*M33*POWER(1+J28,F$6-1)</f>
        <v>0</v>
      </c>
      <c r="G33" s="29">
        <f>SUM(B33:F33)</f>
        <v>0</v>
      </c>
      <c r="H33" s="42">
        <v>308</v>
      </c>
      <c r="I33" s="32"/>
      <c r="J33" s="32"/>
    </row>
    <row r="34" spans="1:13">
      <c r="B34" s="13"/>
      <c r="C34" s="13"/>
      <c r="D34" s="13"/>
      <c r="E34" s="13"/>
      <c r="F34" s="13"/>
      <c r="G34" s="13"/>
      <c r="H34" s="11"/>
      <c r="I34" s="4"/>
    </row>
    <row r="35" spans="1:13">
      <c r="A35" s="47" t="s">
        <v>34</v>
      </c>
      <c r="B35" s="13">
        <f>SUM(B26:B34)</f>
        <v>0</v>
      </c>
      <c r="C35" s="13">
        <f t="shared" ref="C35" si="5">SUM(C26:C34)</f>
        <v>0</v>
      </c>
      <c r="D35" s="13">
        <f>SUM(D26:D34)</f>
        <v>0</v>
      </c>
      <c r="E35" s="13">
        <f>SUM(E26:E34)</f>
        <v>0</v>
      </c>
      <c r="F35" s="13">
        <f>SUM(F26:F34)</f>
        <v>0</v>
      </c>
      <c r="G35" s="13">
        <f>SUM(B35:F35)</f>
        <v>0</v>
      </c>
      <c r="H35" s="11"/>
      <c r="I35" s="4"/>
    </row>
    <row r="36" spans="1:13">
      <c r="A36" s="47"/>
      <c r="B36" s="13"/>
      <c r="C36" s="13"/>
      <c r="D36" s="13"/>
      <c r="E36" s="13"/>
      <c r="F36" s="13"/>
      <c r="G36" s="13"/>
      <c r="H36" s="11"/>
      <c r="I36" s="4"/>
    </row>
    <row r="37" spans="1:13">
      <c r="A37" s="47" t="s">
        <v>49</v>
      </c>
      <c r="B37" s="13">
        <f>B35+B23</f>
        <v>0</v>
      </c>
      <c r="C37" s="13">
        <f>C35+C23</f>
        <v>0</v>
      </c>
      <c r="D37" s="13">
        <f>D35+D23</f>
        <v>0</v>
      </c>
      <c r="E37" s="13">
        <f>E35+E23</f>
        <v>0</v>
      </c>
      <c r="F37" s="13">
        <f>F35+F23</f>
        <v>0</v>
      </c>
      <c r="G37" s="13">
        <f>SUM(B37:F37)</f>
        <v>0</v>
      </c>
      <c r="H37" s="11"/>
      <c r="I37" s="4"/>
    </row>
    <row r="38" spans="1:13">
      <c r="B38" s="13"/>
      <c r="C38" s="13"/>
      <c r="D38" s="13"/>
      <c r="E38" s="13"/>
      <c r="F38" s="13"/>
      <c r="G38" s="13"/>
      <c r="H38" s="11"/>
      <c r="I38" s="4"/>
    </row>
    <row r="39" spans="1:13">
      <c r="A39" s="2" t="s">
        <v>30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3">
        <f>SUM(B39:F39)</f>
        <v>0</v>
      </c>
      <c r="H39" s="13"/>
      <c r="I39" s="4"/>
    </row>
    <row r="40" spans="1:13">
      <c r="A40" s="2"/>
      <c r="B40" s="13"/>
      <c r="C40" s="13"/>
      <c r="D40" s="13"/>
      <c r="E40" s="13"/>
      <c r="F40" s="13"/>
      <c r="G40" s="13"/>
      <c r="H40" s="11"/>
      <c r="I40" s="4"/>
    </row>
    <row r="41" spans="1:13">
      <c r="A41" s="2" t="s">
        <v>9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11">
        <f>SUM(B41:F41)</f>
        <v>0</v>
      </c>
      <c r="H41" s="4"/>
    </row>
    <row r="42" spans="1:13">
      <c r="A42" s="2"/>
      <c r="B42" s="3"/>
      <c r="C42" s="3"/>
      <c r="D42" s="3"/>
      <c r="E42" s="3"/>
      <c r="F42" s="3"/>
      <c r="G42" s="11"/>
      <c r="H42" s="4"/>
    </row>
    <row r="43" spans="1:13">
      <c r="A43" s="89" t="s">
        <v>67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11">
        <f>SUM(B43:F43)</f>
        <v>0</v>
      </c>
      <c r="H43" s="4"/>
    </row>
    <row r="44" spans="1:13">
      <c r="B44" s="3"/>
      <c r="C44" s="3"/>
      <c r="D44" s="3"/>
      <c r="E44" s="3"/>
      <c r="F44" s="3"/>
      <c r="G44" s="11"/>
      <c r="H44" s="4"/>
    </row>
    <row r="45" spans="1:13">
      <c r="A45" s="2" t="s">
        <v>10</v>
      </c>
      <c r="B45" s="3"/>
      <c r="C45" s="3"/>
      <c r="D45" s="3"/>
      <c r="E45" s="3"/>
      <c r="F45" s="3"/>
      <c r="G45" s="18"/>
      <c r="H45" s="54" t="s">
        <v>39</v>
      </c>
      <c r="I45" s="54"/>
      <c r="J45" s="48">
        <v>0.06</v>
      </c>
    </row>
    <row r="46" spans="1:13">
      <c r="A46" t="s">
        <v>11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18">
        <f>SUM(B46:F46)</f>
        <v>0</v>
      </c>
      <c r="H46" s="4"/>
      <c r="I46" s="60" t="s">
        <v>50</v>
      </c>
      <c r="J46" s="60"/>
      <c r="K46" s="60"/>
      <c r="L46" s="60"/>
      <c r="M46" s="60"/>
    </row>
    <row r="47" spans="1:13">
      <c r="A47" t="s">
        <v>12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18">
        <f>SUM(B47:F47)</f>
        <v>0</v>
      </c>
      <c r="H47" s="49" t="s">
        <v>32</v>
      </c>
      <c r="I47" s="50" t="s">
        <v>16</v>
      </c>
      <c r="J47" s="50" t="s">
        <v>17</v>
      </c>
      <c r="K47" s="50" t="s">
        <v>21</v>
      </c>
      <c r="L47" s="14" t="s">
        <v>22</v>
      </c>
      <c r="M47" s="14" t="s">
        <v>64</v>
      </c>
    </row>
    <row r="48" spans="1:13">
      <c r="A48" s="17" t="s">
        <v>51</v>
      </c>
      <c r="B48" s="35">
        <f>$H48*I48*POWER(1+J$45,B$6-1)</f>
        <v>0</v>
      </c>
      <c r="C48" s="35">
        <f>$H48*J48*POWER(1+J$45,C$5-1)</f>
        <v>0</v>
      </c>
      <c r="D48" s="35">
        <f>$H48*K48*POWER(1+J$45,D$5-1)</f>
        <v>0</v>
      </c>
      <c r="E48" s="35">
        <f>$H48*L48*POWER(1+J$45,E$5-1)</f>
        <v>0</v>
      </c>
      <c r="F48" s="35">
        <f>$H48*M48*POWER(1+J$45,F$5-1)</f>
        <v>0</v>
      </c>
      <c r="G48" s="18">
        <f>SUM(B48:F48)</f>
        <v>0</v>
      </c>
      <c r="H48" s="51">
        <f>Rates!E14</f>
        <v>324.18</v>
      </c>
      <c r="I48" s="4"/>
      <c r="J48" s="4"/>
    </row>
    <row r="49" spans="1:11">
      <c r="A49" s="17" t="s">
        <v>33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18">
        <f>SUM(B49:F49)</f>
        <v>0</v>
      </c>
      <c r="H49" s="4"/>
      <c r="I49" s="4"/>
      <c r="J49" s="4"/>
      <c r="K49" s="12"/>
    </row>
    <row r="50" spans="1:11">
      <c r="A50" s="17" t="s">
        <v>52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8">
        <f>SUM(B50:F50)</f>
        <v>0</v>
      </c>
      <c r="H50" s="52"/>
      <c r="I50" s="52"/>
      <c r="J50" s="52"/>
    </row>
    <row r="51" spans="1:11">
      <c r="A51" s="50" t="s">
        <v>13</v>
      </c>
      <c r="B51" s="20">
        <f>SUM(B46:B50)</f>
        <v>0</v>
      </c>
      <c r="C51" s="20">
        <f>SUM(C46:C50)</f>
        <v>0</v>
      </c>
      <c r="D51" s="20">
        <f>SUM(D46:D50)</f>
        <v>0</v>
      </c>
      <c r="E51" s="20">
        <f>SUM(E46:E50)</f>
        <v>0</v>
      </c>
      <c r="F51" s="20">
        <f>SUM(F46:F50)</f>
        <v>0</v>
      </c>
      <c r="G51" s="20">
        <f>SUM(B51:F51)</f>
        <v>0</v>
      </c>
      <c r="H51" s="52"/>
      <c r="I51" s="52"/>
      <c r="J51" s="52"/>
    </row>
    <row r="52" spans="1:11">
      <c r="A52" s="17"/>
      <c r="B52" s="16"/>
      <c r="C52" s="16"/>
      <c r="D52" s="16"/>
      <c r="E52" s="16"/>
      <c r="F52" s="16"/>
      <c r="G52" s="18"/>
      <c r="H52" s="52"/>
      <c r="I52" s="52"/>
      <c r="J52" s="52"/>
    </row>
    <row r="53" spans="1:11">
      <c r="A53" s="89" t="s">
        <v>63</v>
      </c>
      <c r="B53" s="16">
        <f>B51+B43+B41+B39+B37</f>
        <v>0</v>
      </c>
      <c r="C53" s="16">
        <f>C51+C43+C41+C39+C37</f>
        <v>0</v>
      </c>
      <c r="D53" s="16">
        <f>D51+D43+D41+D39+D37</f>
        <v>0</v>
      </c>
      <c r="E53" s="16">
        <f>E51+E43+E41+E39+E37</f>
        <v>0</v>
      </c>
      <c r="F53" s="16">
        <f>F51+F43+F41+F39+F37</f>
        <v>0</v>
      </c>
      <c r="G53" s="18">
        <f>SUM(B53:F53)</f>
        <v>0</v>
      </c>
      <c r="H53" s="52"/>
      <c r="I53" s="52"/>
      <c r="J53" s="52"/>
    </row>
    <row r="54" spans="1:11">
      <c r="A54" s="17"/>
      <c r="B54" s="16"/>
      <c r="C54" s="16"/>
      <c r="D54" s="16"/>
      <c r="E54" s="16"/>
      <c r="F54" s="16"/>
      <c r="G54" s="18"/>
      <c r="H54" s="52"/>
      <c r="I54" s="52"/>
      <c r="J54" s="52"/>
    </row>
    <row r="55" spans="1:11">
      <c r="A55" s="2" t="s">
        <v>14</v>
      </c>
      <c r="B55" s="3"/>
      <c r="C55" s="3"/>
      <c r="D55" s="3"/>
      <c r="E55" s="3"/>
      <c r="F55" s="3"/>
      <c r="G55" s="11"/>
      <c r="H55" s="4"/>
    </row>
    <row r="56" spans="1:11">
      <c r="A56" s="5">
        <f>Rates!E3</f>
        <v>0.51500000000000001</v>
      </c>
      <c r="B56" s="3">
        <f>(B53-B48-B39-B43)*Rates!E3</f>
        <v>0</v>
      </c>
      <c r="C56" s="3">
        <f>(C53-C48-C39-C43)*Rates!E3</f>
        <v>0</v>
      </c>
      <c r="D56" s="3">
        <f>(D53-D48-D39-D43)*Rates!E3</f>
        <v>0</v>
      </c>
      <c r="E56" s="3">
        <f>(E53-E48-E39-E43)*Rates!E3</f>
        <v>0</v>
      </c>
      <c r="F56" s="3">
        <f>(F53-F48-F39-F43)*Rates!E3</f>
        <v>0</v>
      </c>
      <c r="G56" s="11">
        <f>SUM(B56:F56)</f>
        <v>0</v>
      </c>
      <c r="H56" s="4"/>
    </row>
    <row r="57" spans="1:11">
      <c r="B57" s="3"/>
      <c r="C57" s="3"/>
      <c r="D57" s="3"/>
      <c r="E57" s="3"/>
      <c r="F57" s="3"/>
      <c r="G57" s="11"/>
      <c r="H57" s="4"/>
    </row>
    <row r="58" spans="1:11" ht="15.75">
      <c r="A58" s="2" t="s">
        <v>15</v>
      </c>
      <c r="B58" s="13">
        <f>B53+B56</f>
        <v>0</v>
      </c>
      <c r="C58" s="13">
        <f>C53+C56</f>
        <v>0</v>
      </c>
      <c r="D58" s="13">
        <f>D53+D56</f>
        <v>0</v>
      </c>
      <c r="E58" s="13">
        <f>E53+E56</f>
        <v>0</v>
      </c>
      <c r="F58" s="13">
        <f>F53+F56</f>
        <v>0</v>
      </c>
      <c r="G58" s="15">
        <f>SUM(B58:F58)</f>
        <v>0</v>
      </c>
      <c r="H58" s="4"/>
    </row>
  </sheetData>
  <mergeCells count="6">
    <mergeCell ref="H28:I28"/>
    <mergeCell ref="H45:I45"/>
    <mergeCell ref="I7:M7"/>
    <mergeCell ref="I29:M29"/>
    <mergeCell ref="I46:M46"/>
    <mergeCell ref="B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F86" sqref="F86"/>
    </sheetView>
  </sheetViews>
  <sheetFormatPr defaultColWidth="8.7109375" defaultRowHeight="12.75"/>
  <cols>
    <col min="1" max="2" width="11.85546875" customWidth="1"/>
    <col min="5" max="5" width="20.140625" customWidth="1"/>
    <col min="6" max="6" width="11.85546875" customWidth="1"/>
    <col min="7" max="7" width="10.28515625" bestFit="1" customWidth="1"/>
    <col min="8" max="8" width="8" bestFit="1" customWidth="1"/>
    <col min="9" max="9" width="14.42578125" bestFit="1" customWidth="1"/>
  </cols>
  <sheetData>
    <row r="1" spans="1:9" ht="19.5" customHeight="1">
      <c r="A1" s="63" t="s">
        <v>62</v>
      </c>
      <c r="B1" s="64"/>
      <c r="C1" s="64"/>
      <c r="D1" s="64"/>
      <c r="E1" s="65"/>
      <c r="F1" s="80"/>
      <c r="G1" s="81"/>
      <c r="H1" s="19"/>
      <c r="I1" s="19"/>
    </row>
    <row r="2" spans="1:9" ht="8.25" customHeight="1">
      <c r="A2" s="74"/>
      <c r="B2" s="75"/>
      <c r="C2" s="75"/>
      <c r="D2" s="75"/>
      <c r="E2" s="76"/>
      <c r="F2" s="82"/>
      <c r="G2" s="32"/>
    </row>
    <row r="3" spans="1:9" ht="36.75" customHeight="1">
      <c r="A3" s="71" t="s">
        <v>55</v>
      </c>
      <c r="B3" s="71"/>
      <c r="C3" s="71"/>
      <c r="D3" s="71"/>
      <c r="E3" s="26">
        <v>0.51500000000000001</v>
      </c>
      <c r="F3" s="83"/>
      <c r="G3" s="32"/>
    </row>
    <row r="4" spans="1:9" ht="15">
      <c r="A4" s="68" t="s">
        <v>56</v>
      </c>
      <c r="B4" s="69"/>
      <c r="C4" s="69"/>
      <c r="D4" s="70"/>
      <c r="E4" s="26">
        <v>0.26</v>
      </c>
      <c r="F4" s="83"/>
      <c r="G4" s="32"/>
    </row>
    <row r="5" spans="1:9" ht="15">
      <c r="A5" s="71" t="s">
        <v>57</v>
      </c>
      <c r="B5" s="71"/>
      <c r="C5" s="71"/>
      <c r="D5" s="71"/>
      <c r="E5" s="26">
        <v>0.54</v>
      </c>
      <c r="F5" s="83"/>
      <c r="G5" s="32"/>
    </row>
    <row r="6" spans="1:9" ht="15">
      <c r="A6" s="68" t="s">
        <v>58</v>
      </c>
      <c r="B6" s="69"/>
      <c r="C6" s="69"/>
      <c r="D6" s="70"/>
      <c r="E6" s="26">
        <v>0.28999999999999998</v>
      </c>
      <c r="F6" s="83"/>
      <c r="G6" s="32"/>
    </row>
    <row r="7" spans="1:9" ht="15">
      <c r="A7" s="72" t="s">
        <v>59</v>
      </c>
      <c r="B7" s="72"/>
      <c r="C7" s="72"/>
      <c r="D7" s="72"/>
      <c r="E7" s="26">
        <v>0.435</v>
      </c>
      <c r="F7" s="83"/>
      <c r="G7" s="32"/>
    </row>
    <row r="8" spans="1:9" ht="14.25" customHeight="1">
      <c r="A8" s="72" t="s">
        <v>29</v>
      </c>
      <c r="B8" s="72"/>
      <c r="C8" s="72"/>
      <c r="D8" s="72"/>
      <c r="E8" s="26">
        <v>0.52</v>
      </c>
      <c r="F8" s="83"/>
      <c r="G8" s="32"/>
    </row>
    <row r="9" spans="1:9" ht="15">
      <c r="A9" s="72" t="s">
        <v>60</v>
      </c>
      <c r="B9" s="72"/>
      <c r="C9" s="72"/>
      <c r="D9" s="72"/>
      <c r="E9" s="25">
        <v>9.7500000000000003E-2</v>
      </c>
      <c r="F9" s="84"/>
      <c r="G9" s="32"/>
    </row>
    <row r="10" spans="1:9" ht="19.5">
      <c r="A10" s="77" t="s">
        <v>61</v>
      </c>
      <c r="B10" s="78"/>
      <c r="C10" s="78"/>
      <c r="D10" s="78"/>
      <c r="E10" s="79"/>
      <c r="F10" s="85"/>
      <c r="G10" s="32"/>
    </row>
    <row r="11" spans="1:9" ht="15">
      <c r="A11" s="72" t="s">
        <v>31</v>
      </c>
      <c r="B11" s="72"/>
      <c r="C11" s="72"/>
      <c r="D11" s="72"/>
      <c r="E11" s="26">
        <v>0.35</v>
      </c>
      <c r="F11" s="83"/>
      <c r="G11" s="32"/>
    </row>
    <row r="12" spans="1:9" ht="15">
      <c r="A12" s="72" t="s">
        <v>48</v>
      </c>
      <c r="B12" s="72"/>
      <c r="C12" s="72"/>
      <c r="D12" s="72"/>
      <c r="E12" s="25">
        <v>0.01</v>
      </c>
      <c r="F12" s="84"/>
      <c r="G12" s="32"/>
    </row>
    <row r="13" spans="1:9" ht="19.5" customHeight="1">
      <c r="A13" s="63" t="s">
        <v>53</v>
      </c>
      <c r="B13" s="64"/>
      <c r="C13" s="64"/>
      <c r="D13" s="64"/>
      <c r="E13" s="65"/>
      <c r="F13" s="80"/>
      <c r="G13" s="32"/>
    </row>
    <row r="14" spans="1:9" ht="14.25">
      <c r="A14" s="66" t="s">
        <v>54</v>
      </c>
      <c r="B14" s="67"/>
      <c r="C14" s="67"/>
      <c r="D14" s="67"/>
      <c r="E14" s="87">
        <v>324.18</v>
      </c>
      <c r="F14" s="86"/>
      <c r="G14" s="32"/>
    </row>
    <row r="15" spans="1:9">
      <c r="F15" s="32"/>
      <c r="G15" s="32"/>
    </row>
    <row r="16" spans="1:9">
      <c r="C16" t="s">
        <v>20</v>
      </c>
    </row>
    <row r="17" spans="3:3">
      <c r="C17" t="s">
        <v>20</v>
      </c>
    </row>
    <row r="18" spans="3:3">
      <c r="C18" t="s">
        <v>20</v>
      </c>
    </row>
  </sheetData>
  <mergeCells count="13">
    <mergeCell ref="A13:E13"/>
    <mergeCell ref="A3:D3"/>
    <mergeCell ref="A12:D12"/>
    <mergeCell ref="A11:D11"/>
    <mergeCell ref="A1:E1"/>
    <mergeCell ref="A10:E10"/>
    <mergeCell ref="A14:D14"/>
    <mergeCell ref="A4:D4"/>
    <mergeCell ref="A5:D5"/>
    <mergeCell ref="A6:D6"/>
    <mergeCell ref="A7:D7"/>
    <mergeCell ref="A8:D8"/>
    <mergeCell ref="A9:D9"/>
  </mergeCells>
  <pageMargins left="0.7" right="0.7" top="0.75" bottom="0.75" header="0.3" footer="0.3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 Year Budget</vt:lpstr>
      <vt:lpstr>2 Year Budget</vt:lpstr>
      <vt:lpstr>3 Year Budget</vt:lpstr>
      <vt:lpstr>4 Year Budget</vt:lpstr>
      <vt:lpstr>5 Year Budget</vt:lpstr>
      <vt:lpstr>Rates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Tofighi, Stephanie C</dc:creator>
  <cp:lastModifiedBy>unm</cp:lastModifiedBy>
  <cp:lastPrinted>2014-09-18T20:57:54Z</cp:lastPrinted>
  <dcterms:created xsi:type="dcterms:W3CDTF">1999-08-04T15:00:40Z</dcterms:created>
  <dcterms:modified xsi:type="dcterms:W3CDTF">2016-12-12T20:44:02Z</dcterms:modified>
</cp:coreProperties>
</file>